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180" windowWidth="6870" windowHeight="7800" activeTab="0"/>
  </bookViews>
  <sheets>
    <sheet name="ОДОБРЕНИ КОЛИЧЕСТВА" sheetId="1" r:id="rId1"/>
  </sheets>
  <definedNames>
    <definedName name="_xlnm.Print_Area" localSheetId="0">'ОДОБРЕНИ КОЛИЧЕСТВА'!$A$1:$G$619</definedName>
  </definedNames>
  <calcPr fullCalcOnLoad="1"/>
</workbook>
</file>

<file path=xl/sharedStrings.xml><?xml version="1.0" encoding="utf-8"?>
<sst xmlns="http://schemas.openxmlformats.org/spreadsheetml/2006/main" count="1319" uniqueCount="134">
  <si>
    <t>№</t>
  </si>
  <si>
    <t>ВЪЗЛОЖИТЕЛ: Община Джебел</t>
  </si>
  <si>
    <t>Улица "Генерал Генoв"</t>
  </si>
  <si>
    <t>подпорна стена L=19 м</t>
  </si>
  <si>
    <t>ед.</t>
  </si>
  <si>
    <t>Наименование</t>
  </si>
  <si>
    <t>м.</t>
  </si>
  <si>
    <t>К-во</t>
  </si>
  <si>
    <t>ИЗКОП 1.2до4М, ЯМИ НАД 2М2, 2до4М В СКАЛНИ ПОЧВИ В НАС.МЕСТА И ДО СЪОРЪЖ. &lt;&lt;01-03-054&gt;&gt;и всички свързани с това разходи</t>
  </si>
  <si>
    <t>м3</t>
  </si>
  <si>
    <t>ДОИЗКОПАВАНЕ И РЪЧНО ПОДРАВНЯВАНЕ НА ОТКОСИТЕ НА ИЗКОПА НАПРАВЕН ПО МЕХАНИЗИРАН НАЧИН</t>
  </si>
  <si>
    <t>ОБРАТНО ЗАСИПВАНЕ</t>
  </si>
  <si>
    <t>НАТОВАРВАНЕ з.п. НА ТРАНСПОРТ</t>
  </si>
  <si>
    <t>ПРЕВОЗ НА З.М. СЪС САМОСВАЛ НА 3 км.</t>
  </si>
  <si>
    <t>КОФРАЖ НЕАРМИРАНИ БЕТОНОВИ СТЕНИ.КАНАЛИ.ПАРАПЕТИ.АСАННИ ШАХТИ d&gt;15СМ «02-05-014»и всички свързани с това разходи</t>
  </si>
  <si>
    <t>м2</t>
  </si>
  <si>
    <t>ПОЛАГАНЕ БЕТОН М150НЕАРМ.В ОСН.,СТЕНИ,КОЛ.,ПОДЛ.,НАСТ.,МАШ.ФУНД.,ФИЛЦОВ-ККРАН &lt;&lt;02-07-004&gt;&gt;и всички свързани с това разходи</t>
  </si>
  <si>
    <t>ПОЛАГАНЕ БЕТОН М200 НЕАРМ.В ОСН.,СТЕНИ,КОЛ.,ПОДЛ.,НАСТ.,МАШ.ФУНД.,ФИЛЦОВ-ККРАН &lt;&lt;02-07-004&gt;&gt;и всички свързани с това разходи</t>
  </si>
  <si>
    <t xml:space="preserve"> ДРЕНИРАЩ БАЛАСТРЕН СЛОЙ &lt;&lt;03-01-009&gt;&gt;и всички свързани с това разходи</t>
  </si>
  <si>
    <t>Барбакани - и всички свързани с това разходи</t>
  </si>
  <si>
    <t>м.л.</t>
  </si>
  <si>
    <t>Улица "Еделвайс"</t>
  </si>
  <si>
    <t>подпорна стена L=36 м</t>
  </si>
  <si>
    <t xml:space="preserve"> БАЛАСТРА ЗАД ПОДПОРНА СТЕНА &lt;&lt;03-01-009&gt;&gt;и всички свързани с това разходи</t>
  </si>
  <si>
    <t>Улица "Беломорска"</t>
  </si>
  <si>
    <t>подпорна стена L=15 м</t>
  </si>
  <si>
    <t>Улица "Втора"</t>
  </si>
  <si>
    <t>подпорна стена L=17 м</t>
  </si>
  <si>
    <t>подпорна стена L=27 м</t>
  </si>
  <si>
    <t>Улица "Георги Бенковски"</t>
  </si>
  <si>
    <t>подпорна стена L=41 м</t>
  </si>
  <si>
    <t>Улица "Захари Стоянов"</t>
  </si>
  <si>
    <t>подпорна стена L=26 м</t>
  </si>
  <si>
    <t>Улица "Хаджи Димитъл"</t>
  </si>
  <si>
    <t>подпорна стена L=35м</t>
  </si>
  <si>
    <t>Улица "Арда"</t>
  </si>
  <si>
    <t>подпорна стена L=63м</t>
  </si>
  <si>
    <t>Материали</t>
  </si>
  <si>
    <t>Мярка</t>
  </si>
  <si>
    <t>Кол-во</t>
  </si>
  <si>
    <t>Доставка  на уличен осветител за НЛВН 70W размери 64/24/33ст с алуминиев рефлектор цокъл Е27</t>
  </si>
  <si>
    <t>бр.</t>
  </si>
  <si>
    <t>Доставка на Натриева лампа с високо налягане (НЛВН) 70W Е27</t>
  </si>
  <si>
    <t>Доставка на уличен осветител за НЛВН 150W размери 64/24/33ст с алуминиев рефлектор цокъл Е40</t>
  </si>
  <si>
    <t>Доставка и монтаж на Натриева лампа с високо налягане (НЛВН) 150W Е40</t>
  </si>
  <si>
    <t>Доставка и изтегляне на кабел  AL/R 2x25mm  свободно положен на изолатори на междустълбия до 35м</t>
  </si>
  <si>
    <t xml:space="preserve">Доставка на многотръбен стълб за улично осветление H-7м, общо 8.20м 1.2 в земята. Изработен от тръби Ф-159/6мм: Ф-121/5мм: Ф-89/4мм, комплект с рогатка единична L-1.2m   </t>
  </si>
  <si>
    <t xml:space="preserve">Доставка на разпределително табло съгласно еднолинехна схема. IP65 капацитет на таблото 18модула, пригодено за заключване </t>
  </si>
  <si>
    <t>Доставка  на заземителен кол с размери 50/50/5мм с дължина 1500мм</t>
  </si>
  <si>
    <t>Наименование на работите</t>
  </si>
  <si>
    <t xml:space="preserve">Демонтаж и монтаж на  улични оветителни тела </t>
  </si>
  <si>
    <t>Направа на разделка на захранващ кабел</t>
  </si>
  <si>
    <t>Механизация - вишка 10/15м (стрела)</t>
  </si>
  <si>
    <t>час</t>
  </si>
  <si>
    <t>Изтегляне на захранващ кабел въздушно положен на скоби на стълб до 35м</t>
  </si>
  <si>
    <t xml:space="preserve">Направа на изкоп на стълб </t>
  </si>
  <si>
    <t>Направа на бетонен фундамент с бедон и армировка</t>
  </si>
  <si>
    <t>Изхвърляне на земна маса</t>
  </si>
  <si>
    <t>Монтаж на стълб за улично осветление H-7m,</t>
  </si>
  <si>
    <t>Монтаж на рогатка 1.2м Ф-60мм</t>
  </si>
  <si>
    <t>Измерване на земно съпротивление на заземителите</t>
  </si>
  <si>
    <t>Демонтаж на саро  табло за управление</t>
  </si>
  <si>
    <t>Монтж на разпределително табло</t>
  </si>
  <si>
    <t>Измерване на осветеноста на уличното платно в три контролни часа и съставяне на протокол от извършените изпитания</t>
  </si>
  <si>
    <t>N</t>
  </si>
  <si>
    <t>Шифър</t>
  </si>
  <si>
    <t>мярка</t>
  </si>
  <si>
    <t>к-во</t>
  </si>
  <si>
    <t>8101504200</t>
  </si>
  <si>
    <t>ИЗКОП ЗА УЛИЦИ,ТРОТОАРИ И ПЛОЩАДИ Н=или&lt;50СМ - РЪЧНО &lt;&lt;01-05-025&gt;&gt;</t>
  </si>
  <si>
    <t>8101402210</t>
  </si>
  <si>
    <t>ИЗКОП С БАГЕР ЗЕМ.ПОЧВИ ПРИ НОРМ.У-ВИЯ НА ТРАНСПОРТ &lt;&lt;01-04-027&gt;&gt;</t>
  </si>
  <si>
    <t>8103132410</t>
  </si>
  <si>
    <t>МЕХАНИЗИРАНО РАЗКЪРТВАНЕ АСФАЛТОВА НАСТИЛКА С d=10СМ &lt;&lt;03-01-001&gt;&gt;
ИЗКЪРПВАНЕ НА ЕДИНИЧНИ ДУПКИ И ДЕФОРМАЦИИ С ГОРЕЩА АСФАЛТОВА СМЕС С ДЕБ ДО 4 СМ</t>
  </si>
  <si>
    <t>*0000000001</t>
  </si>
  <si>
    <t>ПРЕВОЗ ЗЕМНИ ПОЧВИ НА 5 КМ</t>
  </si>
  <si>
    <t>8103124120</t>
  </si>
  <si>
    <t>ВИДИМИ БЕТОНОВИ БОРДЮРИ 15/25 &lt;&lt;03-01-0331&gt;&gt;</t>
  </si>
  <si>
    <t>8454500000</t>
  </si>
  <si>
    <t>ПЛОЧНИЦИ С НОВИ БАЗАЛТОВИ /БЕТОННИ/ ПЛОЧИ 300/300/45-НЕОЦВЕТЕНИ ДО 5Мэ</t>
  </si>
  <si>
    <t>8103108000</t>
  </si>
  <si>
    <t>ОСНОВА ОТ ЗАКЛИНЕН ТРОШЕН КАМЪК (ТРОШЕНОКАМЕННА НАСТИЛКА) &lt;&lt;03-01-008&gt;&gt;и всички свързани с това разходи</t>
  </si>
  <si>
    <t>*0000000002</t>
  </si>
  <si>
    <t>ПРЕВОЗ ТРОШЕН КАМЪК НА 15 км</t>
  </si>
  <si>
    <t>8102280810</t>
  </si>
  <si>
    <t>БИТУМЕН ГРУНД &lt;&lt;02-28-044&gt;&gt;</t>
  </si>
  <si>
    <t>8103115110</t>
  </si>
  <si>
    <t>АСФАЛТОБЕТОН-НЕПЛ.СМЕС ЗА ДОЛ.ПЛАСТ 24 КГ/М2/1СМ. (МАЗУТ) &lt;&lt;03-01-016&gt;&gt;</t>
  </si>
  <si>
    <t>т</t>
  </si>
  <si>
    <t>8103115210</t>
  </si>
  <si>
    <t>АСФАЛТОБЕТОН-ПЛ.СМЕС ЗА ГОРЕН ПЛАСТ 24 КГ/М2/1СМ. (МАЗУТ) &lt;&lt;03-01-001&gt;&gt;</t>
  </si>
  <si>
    <t>*0000000004</t>
  </si>
  <si>
    <t>ПРЕВОЗ АСФАЛТОБЕТОН НА 15 км</t>
  </si>
  <si>
    <t>*0000000003</t>
  </si>
  <si>
    <t>ПРЕВОЗ НА СТРОИТЕЛНИ ОТПАДЪЦИ НА 5 км</t>
  </si>
  <si>
    <t>8103131110</t>
  </si>
  <si>
    <t>РЕФЛЕКТИРАЩИ ЗНАЦИ ЗА ВЕРТ.МАРКИРОВКА &lt;&lt;03-01-050&gt;&gt;</t>
  </si>
  <si>
    <t>8103131220</t>
  </si>
  <si>
    <t>ЖЕЛЯЗО БЕТОННО СТЪЛБЧЕ 2.90М ЗА ВЕРТ.МАРКИРОВКА &lt;&lt;03-01-053&gt;&gt;</t>
  </si>
  <si>
    <t>8103130210</t>
  </si>
  <si>
    <t>ПРЕКЪСНАТИ ТЕСНИ И ШИРОКИ ЛИНИИ С ПЕРЛИ 3А ХОРИ3ОНТАЛНА МАРКИРОВКА &lt;&lt;03-01-046&gt;&gt;и всички свързани с това разходи</t>
  </si>
  <si>
    <t>10 м2</t>
  </si>
  <si>
    <t>УЛИЦА "Алада"  - от о.т.33-38-39 - 130 м</t>
  </si>
  <si>
    <t>УЛИЦА "Алада"  - от о.т.207-208 - 105 м</t>
  </si>
  <si>
    <t>УЛИЦА "Чавдар войвода" -  55 м</t>
  </si>
  <si>
    <t>УЛИЦА "Генерал Генoв"  - от о.т.7-8-9-10 -  205 м</t>
  </si>
  <si>
    <t>УЛИЦА "Кирил и Методии"  -  40 м</t>
  </si>
  <si>
    <t>УЛИЦА "Капитан Петко Войвода" -  210 м</t>
  </si>
  <si>
    <t>УЛИЦА "Васил Левски"  -  205 м</t>
  </si>
  <si>
    <t>УЛИЦА "Иван Вазов"  -  760 м</t>
  </si>
  <si>
    <t>УЛИЦА "Тракия"  - 550 м</t>
  </si>
  <si>
    <t>УЛИЦА "Еделвайс" -  470 м</t>
  </si>
  <si>
    <t>УЛИЦА "Беломорска" -  200 м</t>
  </si>
  <si>
    <t>УЛИЦА "Втора" -  80 м</t>
  </si>
  <si>
    <t>УЛИЦА "Осми март" -  240 м</t>
  </si>
  <si>
    <t>УЛИЦА "Осма" -  185 м</t>
  </si>
  <si>
    <t>УЛИЦА "Бистрица"  - 165 м</t>
  </si>
  <si>
    <t>УЛИЦА "Георги Бенковски"  - 505 м</t>
  </si>
  <si>
    <t>УЛИЦА "Захари Стоянов" от о.т.61-62  -  170 м</t>
  </si>
  <si>
    <t>УЛИЦА "Захари Стоянов"от о.т.62-63  -  240 м</t>
  </si>
  <si>
    <t>УЛИЦА "Хаджи Димитър" от о.т.62-63  -  55 м</t>
  </si>
  <si>
    <t>УЛИЦА "Хаджи Димитър"  от о.т.62-86  -  75 м</t>
  </si>
  <si>
    <t>УЛИЦА "Първа" -  300 м</t>
  </si>
  <si>
    <t>УЛИЦА "Арда" -  340 м</t>
  </si>
  <si>
    <t>Количествена сметка на материали по окрупнени показатели</t>
  </si>
  <si>
    <t>Количествена сметка по видове дейност</t>
  </si>
  <si>
    <t>ОДОБРЕНА КОЛИЧЕСТВЕНА СМЕТКА</t>
  </si>
  <si>
    <t xml:space="preserve">ОДОБРЕНА КОЛИЧЕСТВЕНА СМЕТКА </t>
  </si>
  <si>
    <t>ОДОБРЕНА КОЛИЧЕСТВЕНА СМЕТКА №7</t>
  </si>
  <si>
    <t>ОДОБРЕНА КОЛИЧЕСТВЕНА СМЕТКА "УЛИЧНО ОСВЕТЛЕНИЕ"</t>
  </si>
  <si>
    <t>Образец 14 "Реконструкция и изграждане на улична мрежа, тротоари и улично осветление в гр. Джебел"</t>
  </si>
  <si>
    <t>Ед. цена без ДДС</t>
  </si>
  <si>
    <t>Обща цена без ДДС</t>
  </si>
  <si>
    <t>ОБЩА СТОЙНОСТ НА ОБОСОБЕНАТА ПОЗИЦИЯ БЕЗ ДДС: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</si>
</sst>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&quot;лв.&quot;"/>
  </numFmts>
  <fonts count="24"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name val="Tahoma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8" xfId="0" applyFont="1" applyFill="1" applyBorder="1" applyAlignment="1" quotePrefix="1">
      <alignment horizontal="center"/>
    </xf>
    <xf numFmtId="0" fontId="5" fillId="0" borderId="18" xfId="0" applyFont="1" applyFill="1" applyBorder="1" applyAlignment="1" quotePrefix="1">
      <alignment horizontal="left" wrapText="1"/>
    </xf>
    <xf numFmtId="0" fontId="4" fillId="0" borderId="18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 quotePrefix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 quotePrefix="1">
      <alignment horizontal="left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left" wrapText="1"/>
    </xf>
    <xf numFmtId="2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 quotePrefix="1">
      <alignment horizontal="center" vertical="justify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7" xfId="55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1" xfId="55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Border="1" applyAlignment="1" quotePrefix="1">
      <alignment horizontal="left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2" fontId="4" fillId="0" borderId="18" xfId="0" applyNumberFormat="1" applyFont="1" applyFill="1" applyBorder="1" applyAlignment="1">
      <alignment/>
    </xf>
    <xf numFmtId="0" fontId="3" fillId="24" borderId="0" xfId="0" applyNumberFormat="1" applyFont="1" applyFill="1" applyBorder="1" applyAlignment="1" applyProtection="1">
      <alignment vertical="center"/>
      <protection/>
    </xf>
    <xf numFmtId="0" fontId="3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4" fontId="4" fillId="0" borderId="26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29" xfId="55" applyNumberFormat="1" applyFont="1" applyFill="1" applyBorder="1" applyAlignment="1" applyProtection="1">
      <alignment horizontal="center" vertical="top"/>
      <protection/>
    </xf>
    <xf numFmtId="0" fontId="3" fillId="0" borderId="30" xfId="55" applyNumberFormat="1" applyFont="1" applyFill="1" applyBorder="1" applyAlignment="1" applyProtection="1">
      <alignment horizontal="center" vertical="top"/>
      <protection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24" borderId="34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5" fillId="0" borderId="34" xfId="0" applyFont="1" applyBorder="1" applyAlignment="1">
      <alignment horizontal="right" vertical="justify"/>
    </xf>
    <xf numFmtId="0" fontId="3" fillId="0" borderId="34" xfId="0" applyFont="1" applyBorder="1" applyAlignment="1">
      <alignment horizontal="right"/>
    </xf>
    <xf numFmtId="0" fontId="5" fillId="0" borderId="34" xfId="0" applyFont="1" applyBorder="1" applyAlignment="1">
      <alignment/>
    </xf>
    <xf numFmtId="4" fontId="6" fillId="0" borderId="34" xfId="0" applyNumberFormat="1" applyFont="1" applyBorder="1" applyAlignment="1">
      <alignment wrapText="1"/>
    </xf>
    <xf numFmtId="180" fontId="7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13" xfId="55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2" fontId="4" fillId="0" borderId="22" xfId="0" applyNumberFormat="1" applyFont="1" applyFill="1" applyBorder="1" applyAlignment="1">
      <alignment/>
    </xf>
    <xf numFmtId="0" fontId="3" fillId="0" borderId="31" xfId="55" applyNumberFormat="1" applyFont="1" applyFill="1" applyBorder="1" applyAlignment="1" applyProtection="1">
      <alignment horizontal="center" vertical="top"/>
      <protection/>
    </xf>
    <xf numFmtId="0" fontId="5" fillId="0" borderId="28" xfId="0" applyFont="1" applyBorder="1" applyAlignment="1">
      <alignment horizontal="center"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26" xfId="0" applyFont="1" applyBorder="1" applyAlignment="1" quotePrefix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3" fillId="0" borderId="27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9"/>
  <sheetViews>
    <sheetView tabSelected="1" zoomScaleSheetLayoutView="110" zoomScalePageLayoutView="0" workbookViewId="0" topLeftCell="A606">
      <selection activeCell="F618" sqref="F618"/>
    </sheetView>
  </sheetViews>
  <sheetFormatPr defaultColWidth="9.140625" defaultRowHeight="15"/>
  <cols>
    <col min="1" max="1" width="5.00390625" style="8" customWidth="1"/>
    <col min="2" max="2" width="13.00390625" style="8" customWidth="1"/>
    <col min="3" max="3" width="55.28125" style="8" customWidth="1"/>
    <col min="4" max="4" width="8.28125" style="8" bestFit="1" customWidth="1"/>
    <col min="5" max="5" width="9.140625" style="90" bestFit="1" customWidth="1"/>
    <col min="6" max="6" width="15.421875" style="8" bestFit="1" customWidth="1"/>
    <col min="7" max="7" width="13.7109375" style="9" bestFit="1" customWidth="1"/>
    <col min="8" max="16384" width="9.140625" style="8" customWidth="1"/>
  </cols>
  <sheetData>
    <row r="1" spans="1:7" ht="15.75">
      <c r="A1" s="62" t="s">
        <v>130</v>
      </c>
      <c r="B1" s="62"/>
      <c r="C1" s="62"/>
      <c r="D1" s="62"/>
      <c r="E1" s="88"/>
      <c r="F1" s="62"/>
      <c r="G1" s="62"/>
    </row>
    <row r="2" spans="1:7" ht="15.75">
      <c r="A2" s="62" t="s">
        <v>1</v>
      </c>
      <c r="B2" s="62"/>
      <c r="C2" s="62"/>
      <c r="D2" s="62"/>
      <c r="E2" s="88"/>
      <c r="F2" s="62"/>
      <c r="G2" s="62"/>
    </row>
    <row r="4" spans="1:7" ht="15.75">
      <c r="A4" s="120" t="s">
        <v>126</v>
      </c>
      <c r="B4" s="120"/>
      <c r="C4" s="120"/>
      <c r="D4" s="120"/>
      <c r="E4" s="120"/>
      <c r="F4" s="120"/>
      <c r="G4" s="120"/>
    </row>
    <row r="5" spans="1:7" ht="15.75">
      <c r="A5" s="120" t="s">
        <v>103</v>
      </c>
      <c r="B5" s="120"/>
      <c r="C5" s="120"/>
      <c r="D5" s="120"/>
      <c r="E5" s="120"/>
      <c r="F5" s="120"/>
      <c r="G5" s="120"/>
    </row>
    <row r="6" spans="1:7" ht="15.75">
      <c r="A6" s="11"/>
      <c r="B6" s="11"/>
      <c r="C6" s="10"/>
      <c r="D6" s="10"/>
      <c r="E6" s="89"/>
      <c r="F6" s="11"/>
      <c r="G6" s="12"/>
    </row>
    <row r="7" ht="16.5" thickBot="1"/>
    <row r="8" spans="1:7" ht="32.25" customHeight="1" thickBot="1">
      <c r="A8" s="13" t="s">
        <v>64</v>
      </c>
      <c r="B8" s="14" t="s">
        <v>65</v>
      </c>
      <c r="C8" s="14" t="s">
        <v>5</v>
      </c>
      <c r="D8" s="14" t="s">
        <v>66</v>
      </c>
      <c r="E8" s="14" t="s">
        <v>67</v>
      </c>
      <c r="F8" s="68" t="s">
        <v>131</v>
      </c>
      <c r="G8" s="69" t="s">
        <v>132</v>
      </c>
    </row>
    <row r="9" spans="1:7" ht="16.5" thickBot="1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79"/>
      <c r="G9" s="72"/>
    </row>
    <row r="10" spans="1:7" ht="31.5">
      <c r="A10" s="15">
        <v>1</v>
      </c>
      <c r="B10" s="16" t="s">
        <v>70</v>
      </c>
      <c r="C10" s="17" t="s">
        <v>71</v>
      </c>
      <c r="D10" s="18" t="s">
        <v>9</v>
      </c>
      <c r="E10" s="19">
        <v>126</v>
      </c>
      <c r="F10" s="80"/>
      <c r="G10" s="70"/>
    </row>
    <row r="11" spans="1:7" ht="31.5">
      <c r="A11" s="21">
        <v>2</v>
      </c>
      <c r="B11" s="22" t="s">
        <v>68</v>
      </c>
      <c r="C11" s="17" t="s">
        <v>69</v>
      </c>
      <c r="D11" s="23" t="s">
        <v>9</v>
      </c>
      <c r="E11" s="24">
        <v>23.94</v>
      </c>
      <c r="F11" s="80"/>
      <c r="G11" s="70"/>
    </row>
    <row r="12" spans="1:7" ht="15.75">
      <c r="A12" s="21">
        <v>3</v>
      </c>
      <c r="B12" s="23" t="s">
        <v>74</v>
      </c>
      <c r="C12" s="25" t="s">
        <v>75</v>
      </c>
      <c r="D12" s="23" t="s">
        <v>9</v>
      </c>
      <c r="E12" s="24">
        <f>SUM(E10:E11)</f>
        <v>149.94</v>
      </c>
      <c r="F12" s="80"/>
      <c r="G12" s="70"/>
    </row>
    <row r="13" spans="1:7" ht="15.75">
      <c r="A13" s="15">
        <v>4</v>
      </c>
      <c r="B13" s="22" t="s">
        <v>76</v>
      </c>
      <c r="C13" s="26" t="s">
        <v>77</v>
      </c>
      <c r="D13" s="23" t="s">
        <v>20</v>
      </c>
      <c r="E13" s="24">
        <v>210</v>
      </c>
      <c r="F13" s="80"/>
      <c r="G13" s="70"/>
    </row>
    <row r="14" spans="1:7" ht="47.25">
      <c r="A14" s="21">
        <v>5</v>
      </c>
      <c r="B14" s="22" t="s">
        <v>80</v>
      </c>
      <c r="C14" s="26" t="s">
        <v>81</v>
      </c>
      <c r="D14" s="23" t="s">
        <v>9</v>
      </c>
      <c r="E14" s="24">
        <v>126</v>
      </c>
      <c r="F14" s="80"/>
      <c r="G14" s="70"/>
    </row>
    <row r="15" spans="1:7" ht="15.75">
      <c r="A15" s="21">
        <v>6</v>
      </c>
      <c r="B15" s="23" t="s">
        <v>82</v>
      </c>
      <c r="C15" s="25" t="s">
        <v>83</v>
      </c>
      <c r="D15" s="23" t="s">
        <v>9</v>
      </c>
      <c r="E15" s="24">
        <f>SUM(E14)</f>
        <v>126</v>
      </c>
      <c r="F15" s="80"/>
      <c r="G15" s="70"/>
    </row>
    <row r="16" spans="1:7" ht="15.75">
      <c r="A16" s="15">
        <v>7</v>
      </c>
      <c r="B16" s="22" t="s">
        <v>84</v>
      </c>
      <c r="C16" s="26" t="s">
        <v>85</v>
      </c>
      <c r="D16" s="23" t="s">
        <v>15</v>
      </c>
      <c r="E16" s="24">
        <v>420</v>
      </c>
      <c r="F16" s="80"/>
      <c r="G16" s="70"/>
    </row>
    <row r="17" spans="1:7" ht="31.5">
      <c r="A17" s="21">
        <v>8</v>
      </c>
      <c r="B17" s="22" t="s">
        <v>86</v>
      </c>
      <c r="C17" s="26" t="s">
        <v>87</v>
      </c>
      <c r="D17" s="23" t="s">
        <v>88</v>
      </c>
      <c r="E17" s="24">
        <v>40.32</v>
      </c>
      <c r="F17" s="80"/>
      <c r="G17" s="70"/>
    </row>
    <row r="18" spans="1:7" ht="31.5">
      <c r="A18" s="21">
        <v>9</v>
      </c>
      <c r="B18" s="22" t="s">
        <v>89</v>
      </c>
      <c r="C18" s="26" t="s">
        <v>90</v>
      </c>
      <c r="D18" s="23" t="s">
        <v>88</v>
      </c>
      <c r="E18" s="24">
        <v>40.32</v>
      </c>
      <c r="F18" s="80"/>
      <c r="G18" s="70"/>
    </row>
    <row r="19" spans="1:7" ht="15.75">
      <c r="A19" s="15">
        <v>10</v>
      </c>
      <c r="B19" s="23" t="s">
        <v>91</v>
      </c>
      <c r="C19" s="25" t="s">
        <v>92</v>
      </c>
      <c r="D19" s="23" t="s">
        <v>88</v>
      </c>
      <c r="E19" s="24">
        <f>SUM(E17:E18)</f>
        <v>80.64</v>
      </c>
      <c r="F19" s="80"/>
      <c r="G19" s="70"/>
    </row>
    <row r="20" spans="1:7" ht="31.5">
      <c r="A20" s="21">
        <v>11</v>
      </c>
      <c r="B20" s="22" t="s">
        <v>95</v>
      </c>
      <c r="C20" s="26" t="s">
        <v>96</v>
      </c>
      <c r="D20" s="22" t="s">
        <v>15</v>
      </c>
      <c r="E20" s="24">
        <v>0.67</v>
      </c>
      <c r="F20" s="80"/>
      <c r="G20" s="70"/>
    </row>
    <row r="21" spans="1:7" ht="32.25" thickBot="1">
      <c r="A21" s="27">
        <v>12</v>
      </c>
      <c r="B21" s="28" t="s">
        <v>97</v>
      </c>
      <c r="C21" s="29" t="s">
        <v>98</v>
      </c>
      <c r="D21" s="28" t="s">
        <v>41</v>
      </c>
      <c r="E21" s="30">
        <v>2</v>
      </c>
      <c r="F21" s="81"/>
      <c r="G21" s="71"/>
    </row>
    <row r="22" spans="1:7" ht="13.5" customHeight="1">
      <c r="A22" s="31"/>
      <c r="C22" s="32"/>
      <c r="F22" s="33"/>
      <c r="G22" s="34"/>
    </row>
    <row r="23" spans="1:7" ht="15.75">
      <c r="A23" s="120" t="s">
        <v>126</v>
      </c>
      <c r="B23" s="120"/>
      <c r="C23" s="120"/>
      <c r="D23" s="120"/>
      <c r="E23" s="120"/>
      <c r="F23" s="120"/>
      <c r="G23" s="120"/>
    </row>
    <row r="24" spans="1:7" ht="15.75">
      <c r="A24" s="120" t="s">
        <v>102</v>
      </c>
      <c r="B24" s="120"/>
      <c r="C24" s="120"/>
      <c r="D24" s="120"/>
      <c r="E24" s="120"/>
      <c r="F24" s="120"/>
      <c r="G24" s="120"/>
    </row>
    <row r="25" spans="3:5" ht="16.5" thickBot="1">
      <c r="C25" s="35"/>
      <c r="D25" s="35"/>
      <c r="E25" s="91"/>
    </row>
    <row r="26" spans="1:7" ht="48" thickBot="1">
      <c r="A26" s="13" t="s">
        <v>64</v>
      </c>
      <c r="B26" s="14" t="s">
        <v>65</v>
      </c>
      <c r="C26" s="14" t="s">
        <v>5</v>
      </c>
      <c r="D26" s="14" t="s">
        <v>66</v>
      </c>
      <c r="E26" s="14" t="s">
        <v>67</v>
      </c>
      <c r="F26" s="68" t="s">
        <v>131</v>
      </c>
      <c r="G26" s="69" t="s">
        <v>132</v>
      </c>
    </row>
    <row r="27" spans="1:7" ht="16.5" thickBot="1">
      <c r="A27" s="13">
        <v>1</v>
      </c>
      <c r="B27" s="14">
        <v>2</v>
      </c>
      <c r="C27" s="14">
        <v>3</v>
      </c>
      <c r="D27" s="14">
        <v>4</v>
      </c>
      <c r="E27" s="14">
        <v>5</v>
      </c>
      <c r="F27" s="79"/>
      <c r="G27" s="72"/>
    </row>
    <row r="28" spans="1:7" ht="40.5" customHeight="1">
      <c r="A28" s="36">
        <v>1</v>
      </c>
      <c r="B28" s="16" t="s">
        <v>68</v>
      </c>
      <c r="C28" s="17" t="s">
        <v>69</v>
      </c>
      <c r="D28" s="37" t="s">
        <v>9</v>
      </c>
      <c r="E28" s="20">
        <v>234</v>
      </c>
      <c r="F28" s="80"/>
      <c r="G28" s="70"/>
    </row>
    <row r="29" spans="1:7" ht="40.5" customHeight="1">
      <c r="A29" s="21">
        <v>2</v>
      </c>
      <c r="B29" s="23" t="s">
        <v>74</v>
      </c>
      <c r="C29" s="25" t="s">
        <v>75</v>
      </c>
      <c r="D29" s="23" t="s">
        <v>9</v>
      </c>
      <c r="E29" s="24">
        <f>SUM(E28)</f>
        <v>234</v>
      </c>
      <c r="F29" s="80"/>
      <c r="G29" s="70"/>
    </row>
    <row r="30" spans="1:7" ht="40.5" customHeight="1">
      <c r="A30" s="21">
        <v>3</v>
      </c>
      <c r="B30" s="22" t="s">
        <v>76</v>
      </c>
      <c r="C30" s="26" t="s">
        <v>77</v>
      </c>
      <c r="D30" s="23" t="s">
        <v>20</v>
      </c>
      <c r="E30" s="24">
        <v>260</v>
      </c>
      <c r="F30" s="80"/>
      <c r="G30" s="70"/>
    </row>
    <row r="31" spans="1:7" ht="40.5" customHeight="1">
      <c r="A31" s="36">
        <v>4</v>
      </c>
      <c r="B31" s="22" t="s">
        <v>78</v>
      </c>
      <c r="C31" s="26" t="s">
        <v>79</v>
      </c>
      <c r="D31" s="23" t="s">
        <v>15</v>
      </c>
      <c r="E31" s="24">
        <v>260</v>
      </c>
      <c r="F31" s="80"/>
      <c r="G31" s="70"/>
    </row>
    <row r="32" spans="1:7" ht="64.5" customHeight="1">
      <c r="A32" s="21">
        <v>5</v>
      </c>
      <c r="B32" s="22" t="s">
        <v>80</v>
      </c>
      <c r="C32" s="26" t="s">
        <v>81</v>
      </c>
      <c r="D32" s="23" t="s">
        <v>9</v>
      </c>
      <c r="E32" s="24">
        <v>234</v>
      </c>
      <c r="F32" s="80"/>
      <c r="G32" s="70"/>
    </row>
    <row r="33" spans="1:7" ht="15.75">
      <c r="A33" s="21">
        <v>6</v>
      </c>
      <c r="B33" s="23" t="s">
        <v>82</v>
      </c>
      <c r="C33" s="25" t="s">
        <v>83</v>
      </c>
      <c r="D33" s="23" t="s">
        <v>9</v>
      </c>
      <c r="E33" s="24">
        <f>E32</f>
        <v>234</v>
      </c>
      <c r="F33" s="80"/>
      <c r="G33" s="70"/>
    </row>
    <row r="34" spans="1:7" ht="15.75">
      <c r="A34" s="36">
        <v>7</v>
      </c>
      <c r="B34" s="22" t="s">
        <v>84</v>
      </c>
      <c r="C34" s="26" t="s">
        <v>85</v>
      </c>
      <c r="D34" s="23" t="s">
        <v>15</v>
      </c>
      <c r="E34" s="24">
        <v>780</v>
      </c>
      <c r="F34" s="80"/>
      <c r="G34" s="70"/>
    </row>
    <row r="35" spans="1:7" ht="30" customHeight="1">
      <c r="A35" s="21">
        <v>8</v>
      </c>
      <c r="B35" s="22" t="s">
        <v>86</v>
      </c>
      <c r="C35" s="26" t="s">
        <v>87</v>
      </c>
      <c r="D35" s="23" t="s">
        <v>88</v>
      </c>
      <c r="E35" s="24">
        <v>74.88</v>
      </c>
      <c r="F35" s="80"/>
      <c r="G35" s="70"/>
    </row>
    <row r="36" spans="1:7" ht="31.5">
      <c r="A36" s="21">
        <v>9</v>
      </c>
      <c r="B36" s="22" t="s">
        <v>89</v>
      </c>
      <c r="C36" s="26" t="s">
        <v>90</v>
      </c>
      <c r="D36" s="23" t="s">
        <v>88</v>
      </c>
      <c r="E36" s="24">
        <v>74.88</v>
      </c>
      <c r="F36" s="80"/>
      <c r="G36" s="70"/>
    </row>
    <row r="37" spans="1:7" ht="15.75">
      <c r="A37" s="36">
        <v>10</v>
      </c>
      <c r="B37" s="23" t="s">
        <v>91</v>
      </c>
      <c r="C37" s="25" t="s">
        <v>92</v>
      </c>
      <c r="D37" s="23" t="s">
        <v>88</v>
      </c>
      <c r="E37" s="24">
        <f>SUM(E35:E36)</f>
        <v>149.76</v>
      </c>
      <c r="F37" s="80"/>
      <c r="G37" s="70"/>
    </row>
    <row r="38" spans="1:7" ht="39" customHeight="1">
      <c r="A38" s="21">
        <v>11</v>
      </c>
      <c r="B38" s="22" t="s">
        <v>95</v>
      </c>
      <c r="C38" s="26" t="s">
        <v>96</v>
      </c>
      <c r="D38" s="22" t="s">
        <v>15</v>
      </c>
      <c r="E38" s="24">
        <v>0.42</v>
      </c>
      <c r="F38" s="80"/>
      <c r="G38" s="70"/>
    </row>
    <row r="39" spans="1:7" ht="25.5" customHeight="1" thickBot="1">
      <c r="A39" s="27">
        <v>12</v>
      </c>
      <c r="B39" s="28" t="s">
        <v>97</v>
      </c>
      <c r="C39" s="29" t="s">
        <v>98</v>
      </c>
      <c r="D39" s="28" t="s">
        <v>41</v>
      </c>
      <c r="E39" s="30">
        <v>1</v>
      </c>
      <c r="F39" s="81"/>
      <c r="G39" s="71"/>
    </row>
    <row r="41" spans="1:7" ht="15.75">
      <c r="A41" s="120" t="s">
        <v>126</v>
      </c>
      <c r="B41" s="120"/>
      <c r="C41" s="120"/>
      <c r="D41" s="120"/>
      <c r="E41" s="120"/>
      <c r="F41" s="120"/>
      <c r="G41" s="120"/>
    </row>
    <row r="42" spans="1:7" ht="15.75">
      <c r="A42" s="120" t="s">
        <v>104</v>
      </c>
      <c r="B42" s="120"/>
      <c r="C42" s="120"/>
      <c r="D42" s="120"/>
      <c r="E42" s="120"/>
      <c r="F42" s="120"/>
      <c r="G42" s="120"/>
    </row>
    <row r="43" spans="3:5" ht="16.5" thickBot="1">
      <c r="C43" s="35"/>
      <c r="D43" s="35"/>
      <c r="E43" s="91"/>
    </row>
    <row r="44" spans="1:7" ht="48" thickBot="1">
      <c r="A44" s="13" t="s">
        <v>64</v>
      </c>
      <c r="B44" s="14" t="s">
        <v>65</v>
      </c>
      <c r="C44" s="14" t="s">
        <v>5</v>
      </c>
      <c r="D44" s="14" t="s">
        <v>66</v>
      </c>
      <c r="E44" s="14" t="s">
        <v>67</v>
      </c>
      <c r="F44" s="68" t="s">
        <v>131</v>
      </c>
      <c r="G44" s="69" t="s">
        <v>132</v>
      </c>
    </row>
    <row r="45" spans="1:7" ht="16.5" thickBot="1">
      <c r="A45" s="13">
        <v>1</v>
      </c>
      <c r="B45" s="14">
        <v>2</v>
      </c>
      <c r="C45" s="14">
        <v>3</v>
      </c>
      <c r="D45" s="14">
        <v>4</v>
      </c>
      <c r="E45" s="14">
        <v>5</v>
      </c>
      <c r="F45" s="79"/>
      <c r="G45" s="72"/>
    </row>
    <row r="46" spans="1:7" ht="31.5">
      <c r="A46" s="15">
        <v>1</v>
      </c>
      <c r="B46" s="16" t="s">
        <v>70</v>
      </c>
      <c r="C46" s="17" t="s">
        <v>71</v>
      </c>
      <c r="D46" s="18" t="s">
        <v>9</v>
      </c>
      <c r="E46" s="76">
        <v>99</v>
      </c>
      <c r="F46" s="73"/>
      <c r="G46" s="70"/>
    </row>
    <row r="47" spans="1:7" ht="31.5">
      <c r="A47" s="21">
        <v>2</v>
      </c>
      <c r="B47" s="22" t="s">
        <v>68</v>
      </c>
      <c r="C47" s="26" t="s">
        <v>69</v>
      </c>
      <c r="D47" s="23" t="s">
        <v>9</v>
      </c>
      <c r="E47" s="24">
        <v>12.54</v>
      </c>
      <c r="F47" s="74"/>
      <c r="G47" s="70"/>
    </row>
    <row r="48" spans="1:7" ht="15.75">
      <c r="A48" s="21">
        <v>3</v>
      </c>
      <c r="B48" s="23" t="s">
        <v>74</v>
      </c>
      <c r="C48" s="25" t="s">
        <v>75</v>
      </c>
      <c r="D48" s="23" t="s">
        <v>9</v>
      </c>
      <c r="E48" s="24">
        <f>SUM(E46:E47)</f>
        <v>111.53999999999999</v>
      </c>
      <c r="F48" s="74"/>
      <c r="G48" s="70"/>
    </row>
    <row r="49" spans="1:7" ht="15.75">
      <c r="A49" s="15">
        <v>4</v>
      </c>
      <c r="B49" s="22" t="s">
        <v>76</v>
      </c>
      <c r="C49" s="26" t="s">
        <v>77</v>
      </c>
      <c r="D49" s="23" t="s">
        <v>20</v>
      </c>
      <c r="E49" s="24">
        <v>110</v>
      </c>
      <c r="F49" s="73"/>
      <c r="G49" s="70"/>
    </row>
    <row r="50" spans="1:7" ht="31.5">
      <c r="A50" s="21">
        <v>5</v>
      </c>
      <c r="B50" s="22" t="s">
        <v>78</v>
      </c>
      <c r="C50" s="26" t="s">
        <v>79</v>
      </c>
      <c r="D50" s="23" t="s">
        <v>15</v>
      </c>
      <c r="E50" s="24">
        <v>110</v>
      </c>
      <c r="F50" s="74"/>
      <c r="G50" s="70"/>
    </row>
    <row r="51" spans="1:7" ht="47.25">
      <c r="A51" s="21">
        <v>6</v>
      </c>
      <c r="B51" s="22" t="s">
        <v>80</v>
      </c>
      <c r="C51" s="26" t="s">
        <v>81</v>
      </c>
      <c r="D51" s="23" t="s">
        <v>9</v>
      </c>
      <c r="E51" s="24">
        <v>99</v>
      </c>
      <c r="F51" s="74"/>
      <c r="G51" s="70"/>
    </row>
    <row r="52" spans="1:7" ht="15.75">
      <c r="A52" s="15">
        <v>7</v>
      </c>
      <c r="B52" s="23" t="s">
        <v>82</v>
      </c>
      <c r="C52" s="25" t="s">
        <v>83</v>
      </c>
      <c r="D52" s="23" t="s">
        <v>9</v>
      </c>
      <c r="E52" s="24">
        <f>SUM(E51)</f>
        <v>99</v>
      </c>
      <c r="F52" s="73"/>
      <c r="G52" s="70"/>
    </row>
    <row r="53" spans="1:7" ht="15.75">
      <c r="A53" s="21">
        <v>8</v>
      </c>
      <c r="B53" s="22" t="s">
        <v>84</v>
      </c>
      <c r="C53" s="26" t="s">
        <v>85</v>
      </c>
      <c r="D53" s="23" t="s">
        <v>15</v>
      </c>
      <c r="E53" s="24">
        <v>330</v>
      </c>
      <c r="F53" s="74"/>
      <c r="G53" s="70"/>
    </row>
    <row r="54" spans="1:7" ht="31.5">
      <c r="A54" s="21">
        <v>9</v>
      </c>
      <c r="B54" s="22" t="s">
        <v>86</v>
      </c>
      <c r="C54" s="26" t="s">
        <v>87</v>
      </c>
      <c r="D54" s="23" t="s">
        <v>88</v>
      </c>
      <c r="E54" s="24">
        <v>31.68</v>
      </c>
      <c r="F54" s="74"/>
      <c r="G54" s="70"/>
    </row>
    <row r="55" spans="1:7" ht="31.5">
      <c r="A55" s="15">
        <v>10</v>
      </c>
      <c r="B55" s="22" t="s">
        <v>89</v>
      </c>
      <c r="C55" s="26" t="s">
        <v>90</v>
      </c>
      <c r="D55" s="23" t="s">
        <v>88</v>
      </c>
      <c r="E55" s="24">
        <v>31.68</v>
      </c>
      <c r="F55" s="73"/>
      <c r="G55" s="70"/>
    </row>
    <row r="56" spans="1:7" ht="15.75">
      <c r="A56" s="21">
        <v>11</v>
      </c>
      <c r="B56" s="23" t="s">
        <v>91</v>
      </c>
      <c r="C56" s="25" t="s">
        <v>92</v>
      </c>
      <c r="D56" s="23" t="s">
        <v>88</v>
      </c>
      <c r="E56" s="24">
        <f>SUM(E54:E55)</f>
        <v>63.36</v>
      </c>
      <c r="F56" s="74"/>
      <c r="G56" s="70"/>
    </row>
    <row r="57" spans="1:7" ht="31.5">
      <c r="A57" s="21">
        <v>12</v>
      </c>
      <c r="B57" s="22" t="s">
        <v>95</v>
      </c>
      <c r="C57" s="26" t="s">
        <v>96</v>
      </c>
      <c r="D57" s="22" t="s">
        <v>15</v>
      </c>
      <c r="E57" s="24">
        <v>0.42</v>
      </c>
      <c r="F57" s="74"/>
      <c r="G57" s="70"/>
    </row>
    <row r="58" spans="1:7" ht="31.5">
      <c r="A58" s="15">
        <v>13</v>
      </c>
      <c r="B58" s="22" t="s">
        <v>97</v>
      </c>
      <c r="C58" s="26" t="s">
        <v>98</v>
      </c>
      <c r="D58" s="22" t="s">
        <v>41</v>
      </c>
      <c r="E58" s="24">
        <v>1</v>
      </c>
      <c r="F58" s="73"/>
      <c r="G58" s="98"/>
    </row>
    <row r="59" spans="1:7" ht="48" thickBot="1">
      <c r="A59" s="27">
        <v>14</v>
      </c>
      <c r="B59" s="28" t="s">
        <v>99</v>
      </c>
      <c r="C59" s="29" t="s">
        <v>100</v>
      </c>
      <c r="D59" s="28" t="s">
        <v>101</v>
      </c>
      <c r="E59" s="30">
        <v>0.71</v>
      </c>
      <c r="F59" s="75"/>
      <c r="G59" s="97"/>
    </row>
    <row r="60" spans="3:7" ht="15.75">
      <c r="C60" s="32"/>
      <c r="F60" s="33"/>
      <c r="G60" s="34"/>
    </row>
    <row r="61" spans="1:7" ht="15.75">
      <c r="A61" s="120" t="s">
        <v>126</v>
      </c>
      <c r="B61" s="120"/>
      <c r="C61" s="120"/>
      <c r="D61" s="120"/>
      <c r="E61" s="120"/>
      <c r="F61" s="120"/>
      <c r="G61" s="120"/>
    </row>
    <row r="62" spans="1:7" ht="15.75">
      <c r="A62" s="120" t="s">
        <v>105</v>
      </c>
      <c r="B62" s="120"/>
      <c r="C62" s="120"/>
      <c r="D62" s="120"/>
      <c r="E62" s="120"/>
      <c r="F62" s="120"/>
      <c r="G62" s="120"/>
    </row>
    <row r="63" spans="3:5" ht="16.5" thickBot="1">
      <c r="C63" s="35"/>
      <c r="D63" s="35"/>
      <c r="E63" s="91"/>
    </row>
    <row r="64" spans="1:7" ht="48" thickBot="1">
      <c r="A64" s="13" t="s">
        <v>64</v>
      </c>
      <c r="B64" s="14" t="s">
        <v>65</v>
      </c>
      <c r="C64" s="14" t="s">
        <v>5</v>
      </c>
      <c r="D64" s="14" t="s">
        <v>66</v>
      </c>
      <c r="E64" s="14" t="s">
        <v>67</v>
      </c>
      <c r="F64" s="68" t="s">
        <v>131</v>
      </c>
      <c r="G64" s="69" t="s">
        <v>132</v>
      </c>
    </row>
    <row r="65" spans="1:7" ht="16.5" thickBot="1">
      <c r="A65" s="13">
        <v>1</v>
      </c>
      <c r="B65" s="14">
        <v>2</v>
      </c>
      <c r="C65" s="14">
        <v>3</v>
      </c>
      <c r="D65" s="14">
        <v>4</v>
      </c>
      <c r="E65" s="14">
        <v>5</v>
      </c>
      <c r="F65" s="79"/>
      <c r="G65" s="72"/>
    </row>
    <row r="66" spans="1:7" ht="31.5">
      <c r="A66" s="36">
        <v>1</v>
      </c>
      <c r="B66" s="22" t="s">
        <v>78</v>
      </c>
      <c r="C66" s="26" t="s">
        <v>79</v>
      </c>
      <c r="D66" s="37" t="s">
        <v>15</v>
      </c>
      <c r="E66" s="78">
        <v>410</v>
      </c>
      <c r="F66" s="77"/>
      <c r="G66" s="98"/>
    </row>
    <row r="67" spans="1:7" ht="63">
      <c r="A67" s="21">
        <v>2</v>
      </c>
      <c r="B67" s="22" t="s">
        <v>72</v>
      </c>
      <c r="C67" s="26" t="s">
        <v>73</v>
      </c>
      <c r="D67" s="23" t="s">
        <v>15</v>
      </c>
      <c r="E67" s="24">
        <v>48</v>
      </c>
      <c r="F67" s="74"/>
      <c r="G67" s="98"/>
    </row>
    <row r="68" spans="1:7" ht="15.75">
      <c r="A68" s="21">
        <v>3</v>
      </c>
      <c r="B68" s="23" t="s">
        <v>93</v>
      </c>
      <c r="C68" s="25" t="s">
        <v>94</v>
      </c>
      <c r="D68" s="23" t="s">
        <v>9</v>
      </c>
      <c r="E68" s="24">
        <f>E67*0.04</f>
        <v>1.92</v>
      </c>
      <c r="F68" s="74"/>
      <c r="G68" s="98"/>
    </row>
    <row r="69" spans="1:7" ht="15.75">
      <c r="A69" s="36">
        <v>4</v>
      </c>
      <c r="B69" s="22" t="s">
        <v>84</v>
      </c>
      <c r="C69" s="26" t="s">
        <v>85</v>
      </c>
      <c r="D69" s="23" t="s">
        <v>15</v>
      </c>
      <c r="E69" s="24">
        <v>1230</v>
      </c>
      <c r="F69" s="77"/>
      <c r="G69" s="98"/>
    </row>
    <row r="70" spans="1:7" ht="31.5">
      <c r="A70" s="21">
        <v>5</v>
      </c>
      <c r="B70" s="22" t="s">
        <v>89</v>
      </c>
      <c r="C70" s="26" t="s">
        <v>90</v>
      </c>
      <c r="D70" s="23" t="s">
        <v>88</v>
      </c>
      <c r="E70" s="24">
        <f>E69*0.12</f>
        <v>147.6</v>
      </c>
      <c r="F70" s="74"/>
      <c r="G70" s="98"/>
    </row>
    <row r="71" spans="1:7" ht="15.75">
      <c r="A71" s="21">
        <v>6</v>
      </c>
      <c r="B71" s="23" t="s">
        <v>91</v>
      </c>
      <c r="C71" s="25" t="s">
        <v>92</v>
      </c>
      <c r="D71" s="23" t="s">
        <v>88</v>
      </c>
      <c r="E71" s="24">
        <f>SUM(E70)</f>
        <v>147.6</v>
      </c>
      <c r="F71" s="74"/>
      <c r="G71" s="98"/>
    </row>
    <row r="72" spans="1:7" ht="31.5">
      <c r="A72" s="36">
        <v>7</v>
      </c>
      <c r="B72" s="22" t="s">
        <v>95</v>
      </c>
      <c r="C72" s="26" t="s">
        <v>96</v>
      </c>
      <c r="D72" s="22" t="s">
        <v>15</v>
      </c>
      <c r="E72" s="24">
        <v>0.85</v>
      </c>
      <c r="F72" s="77"/>
      <c r="G72" s="98"/>
    </row>
    <row r="73" spans="1:7" ht="31.5">
      <c r="A73" s="21">
        <v>8</v>
      </c>
      <c r="B73" s="22" t="s">
        <v>97</v>
      </c>
      <c r="C73" s="26" t="s">
        <v>98</v>
      </c>
      <c r="D73" s="22" t="s">
        <v>41</v>
      </c>
      <c r="E73" s="24">
        <v>3</v>
      </c>
      <c r="F73" s="74"/>
      <c r="G73" s="98"/>
    </row>
    <row r="74" spans="1:7" ht="48" thickBot="1">
      <c r="A74" s="27">
        <v>9</v>
      </c>
      <c r="B74" s="28" t="s">
        <v>99</v>
      </c>
      <c r="C74" s="29" t="s">
        <v>100</v>
      </c>
      <c r="D74" s="28" t="s">
        <v>101</v>
      </c>
      <c r="E74" s="30">
        <v>2.05</v>
      </c>
      <c r="F74" s="75"/>
      <c r="G74" s="99"/>
    </row>
    <row r="75" spans="3:7" ht="15.75">
      <c r="C75" s="32"/>
      <c r="F75" s="33"/>
      <c r="G75" s="34"/>
    </row>
    <row r="76" spans="1:7" ht="15.75">
      <c r="A76" s="120" t="s">
        <v>126</v>
      </c>
      <c r="B76" s="120"/>
      <c r="C76" s="120"/>
      <c r="D76" s="120"/>
      <c r="E76" s="120"/>
      <c r="F76" s="120"/>
      <c r="G76" s="120"/>
    </row>
    <row r="77" spans="1:7" ht="15.75">
      <c r="A77" s="120" t="s">
        <v>106</v>
      </c>
      <c r="B77" s="120"/>
      <c r="C77" s="120"/>
      <c r="D77" s="120"/>
      <c r="E77" s="120"/>
      <c r="F77" s="120"/>
      <c r="G77" s="120"/>
    </row>
    <row r="78" ht="16.5" thickBot="1"/>
    <row r="79" spans="1:7" ht="48" thickBot="1">
      <c r="A79" s="13" t="s">
        <v>64</v>
      </c>
      <c r="B79" s="14" t="s">
        <v>65</v>
      </c>
      <c r="C79" s="14" t="s">
        <v>5</v>
      </c>
      <c r="D79" s="14" t="s">
        <v>66</v>
      </c>
      <c r="E79" s="14" t="s">
        <v>67</v>
      </c>
      <c r="F79" s="68" t="s">
        <v>131</v>
      </c>
      <c r="G79" s="69" t="s">
        <v>132</v>
      </c>
    </row>
    <row r="80" spans="1:7" ht="16.5" thickBot="1">
      <c r="A80" s="13">
        <v>1</v>
      </c>
      <c r="B80" s="14">
        <v>2</v>
      </c>
      <c r="C80" s="14">
        <v>3</v>
      </c>
      <c r="D80" s="14">
        <v>4</v>
      </c>
      <c r="E80" s="14">
        <v>5</v>
      </c>
      <c r="F80" s="79"/>
      <c r="G80" s="72"/>
    </row>
    <row r="81" spans="1:7" ht="31.5">
      <c r="A81" s="36">
        <v>1</v>
      </c>
      <c r="B81" s="16" t="s">
        <v>68</v>
      </c>
      <c r="C81" s="17" t="s">
        <v>69</v>
      </c>
      <c r="D81" s="37" t="s">
        <v>9</v>
      </c>
      <c r="E81" s="20">
        <v>9.12</v>
      </c>
      <c r="F81" s="77"/>
      <c r="G81" s="98"/>
    </row>
    <row r="82" spans="1:7" ht="15.75">
      <c r="A82" s="21">
        <v>2</v>
      </c>
      <c r="B82" s="23" t="s">
        <v>74</v>
      </c>
      <c r="C82" s="25" t="s">
        <v>75</v>
      </c>
      <c r="D82" s="23" t="s">
        <v>9</v>
      </c>
      <c r="E82" s="24">
        <v>9.12</v>
      </c>
      <c r="F82" s="74"/>
      <c r="G82" s="98"/>
    </row>
    <row r="83" spans="1:7" ht="15.75">
      <c r="A83" s="21">
        <v>3</v>
      </c>
      <c r="B83" s="22" t="s">
        <v>76</v>
      </c>
      <c r="C83" s="26" t="s">
        <v>77</v>
      </c>
      <c r="D83" s="23" t="s">
        <v>20</v>
      </c>
      <c r="E83" s="24">
        <v>80</v>
      </c>
      <c r="F83" s="74"/>
      <c r="G83" s="98"/>
    </row>
    <row r="84" spans="1:7" ht="31.5">
      <c r="A84" s="36">
        <v>4</v>
      </c>
      <c r="B84" s="22" t="s">
        <v>78</v>
      </c>
      <c r="C84" s="26" t="s">
        <v>79</v>
      </c>
      <c r="D84" s="23" t="s">
        <v>15</v>
      </c>
      <c r="E84" s="24">
        <v>160</v>
      </c>
      <c r="F84" s="77"/>
      <c r="G84" s="98"/>
    </row>
    <row r="85" spans="1:7" ht="63">
      <c r="A85" s="21">
        <v>5</v>
      </c>
      <c r="B85" s="22" t="s">
        <v>72</v>
      </c>
      <c r="C85" s="26" t="s">
        <v>73</v>
      </c>
      <c r="D85" s="23" t="s">
        <v>15</v>
      </c>
      <c r="E85" s="24">
        <v>19</v>
      </c>
      <c r="F85" s="74"/>
      <c r="G85" s="98"/>
    </row>
    <row r="86" spans="1:7" ht="15.75">
      <c r="A86" s="21">
        <v>6</v>
      </c>
      <c r="B86" s="23" t="s">
        <v>93</v>
      </c>
      <c r="C86" s="25" t="s">
        <v>94</v>
      </c>
      <c r="D86" s="23" t="s">
        <v>9</v>
      </c>
      <c r="E86" s="24">
        <f>E85*0.04</f>
        <v>0.76</v>
      </c>
      <c r="F86" s="74"/>
      <c r="G86" s="98"/>
    </row>
    <row r="87" spans="1:7" ht="15.75">
      <c r="A87" s="36">
        <v>7</v>
      </c>
      <c r="B87" s="22" t="s">
        <v>84</v>
      </c>
      <c r="C87" s="26" t="s">
        <v>85</v>
      </c>
      <c r="D87" s="23" t="s">
        <v>15</v>
      </c>
      <c r="E87" s="24">
        <v>240</v>
      </c>
      <c r="F87" s="77"/>
      <c r="G87" s="98"/>
    </row>
    <row r="88" spans="1:7" ht="31.5">
      <c r="A88" s="21">
        <v>8</v>
      </c>
      <c r="B88" s="22" t="s">
        <v>89</v>
      </c>
      <c r="C88" s="26" t="s">
        <v>90</v>
      </c>
      <c r="D88" s="23" t="s">
        <v>88</v>
      </c>
      <c r="E88" s="24">
        <f>E87*0.12</f>
        <v>28.799999999999997</v>
      </c>
      <c r="F88" s="74"/>
      <c r="G88" s="98"/>
    </row>
    <row r="89" spans="1:7" ht="15.75">
      <c r="A89" s="21">
        <v>9</v>
      </c>
      <c r="B89" s="23" t="s">
        <v>91</v>
      </c>
      <c r="C89" s="25" t="s">
        <v>92</v>
      </c>
      <c r="D89" s="23" t="s">
        <v>88</v>
      </c>
      <c r="E89" s="24">
        <f>SUM(E88)</f>
        <v>28.799999999999997</v>
      </c>
      <c r="F89" s="74"/>
      <c r="G89" s="98"/>
    </row>
    <row r="90" spans="1:7" ht="31.5">
      <c r="A90" s="36">
        <v>10</v>
      </c>
      <c r="B90" s="22" t="s">
        <v>95</v>
      </c>
      <c r="C90" s="26" t="s">
        <v>96</v>
      </c>
      <c r="D90" s="22" t="s">
        <v>15</v>
      </c>
      <c r="E90" s="24">
        <v>0.22</v>
      </c>
      <c r="F90" s="77"/>
      <c r="G90" s="98"/>
    </row>
    <row r="91" spans="1:7" ht="31.5">
      <c r="A91" s="21">
        <v>11</v>
      </c>
      <c r="B91" s="22" t="s">
        <v>97</v>
      </c>
      <c r="C91" s="26" t="s">
        <v>98</v>
      </c>
      <c r="D91" s="22" t="s">
        <v>41</v>
      </c>
      <c r="E91" s="24">
        <v>1</v>
      </c>
      <c r="F91" s="74"/>
      <c r="G91" s="102"/>
    </row>
    <row r="92" spans="1:7" ht="48" thickBot="1">
      <c r="A92" s="27">
        <v>12</v>
      </c>
      <c r="B92" s="28" t="s">
        <v>99</v>
      </c>
      <c r="C92" s="29" t="s">
        <v>100</v>
      </c>
      <c r="D92" s="28" t="s">
        <v>101</v>
      </c>
      <c r="E92" s="30">
        <v>0.66</v>
      </c>
      <c r="F92" s="75"/>
      <c r="G92" s="99"/>
    </row>
    <row r="93" spans="3:7" ht="15.75">
      <c r="C93" s="32"/>
      <c r="F93" s="33"/>
      <c r="G93" s="34"/>
    </row>
    <row r="94" spans="1:7" ht="15.75">
      <c r="A94" s="120" t="s">
        <v>126</v>
      </c>
      <c r="B94" s="120"/>
      <c r="C94" s="120"/>
      <c r="D94" s="120"/>
      <c r="E94" s="120"/>
      <c r="F94" s="120"/>
      <c r="G94" s="120"/>
    </row>
    <row r="95" spans="1:7" ht="15.75">
      <c r="A95" s="120" t="s">
        <v>107</v>
      </c>
      <c r="B95" s="120"/>
      <c r="C95" s="120"/>
      <c r="D95" s="120"/>
      <c r="E95" s="120"/>
      <c r="F95" s="120"/>
      <c r="G95" s="120"/>
    </row>
    <row r="96" spans="3:5" ht="16.5" thickBot="1">
      <c r="C96" s="35"/>
      <c r="D96" s="35"/>
      <c r="E96" s="91"/>
    </row>
    <row r="97" spans="1:7" ht="48" thickBot="1">
      <c r="A97" s="13" t="s">
        <v>64</v>
      </c>
      <c r="B97" s="14" t="s">
        <v>65</v>
      </c>
      <c r="C97" s="14" t="s">
        <v>5</v>
      </c>
      <c r="D97" s="14" t="s">
        <v>66</v>
      </c>
      <c r="E97" s="14" t="s">
        <v>67</v>
      </c>
      <c r="F97" s="68" t="s">
        <v>131</v>
      </c>
      <c r="G97" s="69" t="s">
        <v>132</v>
      </c>
    </row>
    <row r="98" spans="1:7" ht="16.5" thickBot="1">
      <c r="A98" s="13">
        <v>1</v>
      </c>
      <c r="B98" s="14">
        <v>2</v>
      </c>
      <c r="C98" s="14">
        <v>3</v>
      </c>
      <c r="D98" s="14">
        <v>4</v>
      </c>
      <c r="E98" s="14">
        <v>5</v>
      </c>
      <c r="F98" s="79"/>
      <c r="G98" s="72"/>
    </row>
    <row r="99" spans="1:7" ht="31.5">
      <c r="A99" s="15">
        <v>1</v>
      </c>
      <c r="B99" s="16" t="s">
        <v>70</v>
      </c>
      <c r="C99" s="17" t="s">
        <v>71</v>
      </c>
      <c r="D99" s="18" t="s">
        <v>9</v>
      </c>
      <c r="E99" s="76">
        <v>126</v>
      </c>
      <c r="F99" s="73"/>
      <c r="G99" s="98"/>
    </row>
    <row r="100" spans="1:7" ht="31.5">
      <c r="A100" s="21">
        <v>2</v>
      </c>
      <c r="B100" s="22" t="s">
        <v>68</v>
      </c>
      <c r="C100" s="26" t="s">
        <v>69</v>
      </c>
      <c r="D100" s="23" t="s">
        <v>9</v>
      </c>
      <c r="E100" s="24">
        <v>47.88</v>
      </c>
      <c r="F100" s="74"/>
      <c r="G100" s="98"/>
    </row>
    <row r="101" spans="1:7" ht="15.75">
      <c r="A101" s="21">
        <v>3</v>
      </c>
      <c r="B101" s="23" t="s">
        <v>74</v>
      </c>
      <c r="C101" s="25" t="s">
        <v>75</v>
      </c>
      <c r="D101" s="23" t="s">
        <v>9</v>
      </c>
      <c r="E101" s="24">
        <f>SUM(E99:E100)</f>
        <v>173.88</v>
      </c>
      <c r="F101" s="74"/>
      <c r="G101" s="98"/>
    </row>
    <row r="102" spans="1:7" ht="15.75">
      <c r="A102" s="15">
        <v>4</v>
      </c>
      <c r="B102" s="22" t="s">
        <v>76</v>
      </c>
      <c r="C102" s="26" t="s">
        <v>77</v>
      </c>
      <c r="D102" s="23" t="s">
        <v>20</v>
      </c>
      <c r="E102" s="24">
        <v>420</v>
      </c>
      <c r="F102" s="73"/>
      <c r="G102" s="98"/>
    </row>
    <row r="103" spans="1:7" ht="31.5">
      <c r="A103" s="21">
        <v>5</v>
      </c>
      <c r="B103" s="22" t="s">
        <v>78</v>
      </c>
      <c r="C103" s="26" t="s">
        <v>79</v>
      </c>
      <c r="D103" s="23" t="s">
        <v>15</v>
      </c>
      <c r="E103" s="24">
        <v>840</v>
      </c>
      <c r="F103" s="74"/>
      <c r="G103" s="98"/>
    </row>
    <row r="104" spans="1:7" ht="47.25">
      <c r="A104" s="21">
        <v>6</v>
      </c>
      <c r="B104" s="22" t="s">
        <v>80</v>
      </c>
      <c r="C104" s="26" t="s">
        <v>81</v>
      </c>
      <c r="D104" s="23" t="s">
        <v>9</v>
      </c>
      <c r="E104" s="24">
        <v>378</v>
      </c>
      <c r="F104" s="74"/>
      <c r="G104" s="98"/>
    </row>
    <row r="105" spans="1:7" ht="15.75">
      <c r="A105" s="15">
        <v>7</v>
      </c>
      <c r="B105" s="23" t="s">
        <v>82</v>
      </c>
      <c r="C105" s="25" t="s">
        <v>83</v>
      </c>
      <c r="D105" s="23" t="s">
        <v>9</v>
      </c>
      <c r="E105" s="24">
        <f>SUM(E104)</f>
        <v>378</v>
      </c>
      <c r="F105" s="73"/>
      <c r="G105" s="98"/>
    </row>
    <row r="106" spans="1:7" ht="15.75">
      <c r="A106" s="21">
        <v>8</v>
      </c>
      <c r="B106" s="22" t="s">
        <v>84</v>
      </c>
      <c r="C106" s="26" t="s">
        <v>85</v>
      </c>
      <c r="D106" s="23" t="s">
        <v>15</v>
      </c>
      <c r="E106" s="24">
        <v>1260</v>
      </c>
      <c r="F106" s="74"/>
      <c r="G106" s="98"/>
    </row>
    <row r="107" spans="1:7" ht="31.5">
      <c r="A107" s="21">
        <v>9</v>
      </c>
      <c r="B107" s="22" t="s">
        <v>86</v>
      </c>
      <c r="C107" s="26" t="s">
        <v>87</v>
      </c>
      <c r="D107" s="23" t="s">
        <v>88</v>
      </c>
      <c r="E107" s="24">
        <v>120.96</v>
      </c>
      <c r="F107" s="74"/>
      <c r="G107" s="98"/>
    </row>
    <row r="108" spans="1:7" ht="31.5">
      <c r="A108" s="15">
        <v>10</v>
      </c>
      <c r="B108" s="22" t="s">
        <v>89</v>
      </c>
      <c r="C108" s="26" t="s">
        <v>90</v>
      </c>
      <c r="D108" s="23" t="s">
        <v>88</v>
      </c>
      <c r="E108" s="24">
        <v>120.96</v>
      </c>
      <c r="F108" s="73"/>
      <c r="G108" s="98"/>
    </row>
    <row r="109" spans="1:7" ht="15.75">
      <c r="A109" s="21">
        <v>11</v>
      </c>
      <c r="B109" s="23" t="s">
        <v>91</v>
      </c>
      <c r="C109" s="25" t="s">
        <v>92</v>
      </c>
      <c r="D109" s="23" t="s">
        <v>88</v>
      </c>
      <c r="E109" s="24">
        <f>SUM(E107:E108)</f>
        <v>241.92</v>
      </c>
      <c r="F109" s="74"/>
      <c r="G109" s="102"/>
    </row>
    <row r="110" spans="1:7" ht="31.5">
      <c r="A110" s="21">
        <v>12</v>
      </c>
      <c r="B110" s="22" t="s">
        <v>95</v>
      </c>
      <c r="C110" s="26" t="s">
        <v>96</v>
      </c>
      <c r="D110" s="22" t="s">
        <v>15</v>
      </c>
      <c r="E110" s="24">
        <v>0.64</v>
      </c>
      <c r="F110" s="74"/>
      <c r="G110" s="98"/>
    </row>
    <row r="111" spans="1:7" ht="31.5">
      <c r="A111" s="15">
        <v>13</v>
      </c>
      <c r="B111" s="22" t="s">
        <v>97</v>
      </c>
      <c r="C111" s="26" t="s">
        <v>98</v>
      </c>
      <c r="D111" s="22" t="s">
        <v>41</v>
      </c>
      <c r="E111" s="24">
        <v>2</v>
      </c>
      <c r="F111" s="73"/>
      <c r="G111" s="98"/>
    </row>
    <row r="112" spans="1:7" ht="48" thickBot="1">
      <c r="A112" s="27">
        <v>14</v>
      </c>
      <c r="B112" s="28" t="s">
        <v>99</v>
      </c>
      <c r="C112" s="29" t="s">
        <v>100</v>
      </c>
      <c r="D112" s="28" t="s">
        <v>101</v>
      </c>
      <c r="E112" s="30">
        <v>2.549</v>
      </c>
      <c r="F112" s="75"/>
      <c r="G112" s="97"/>
    </row>
    <row r="113" spans="3:7" ht="15.75">
      <c r="C113" s="32"/>
      <c r="F113" s="33"/>
      <c r="G113" s="34"/>
    </row>
    <row r="114" spans="1:7" ht="15.75">
      <c r="A114" s="120" t="s">
        <v>126</v>
      </c>
      <c r="B114" s="120"/>
      <c r="C114" s="120"/>
      <c r="D114" s="120"/>
      <c r="E114" s="120"/>
      <c r="F114" s="120"/>
      <c r="G114" s="120"/>
    </row>
    <row r="115" spans="1:7" ht="15.75">
      <c r="A115" s="120" t="s">
        <v>108</v>
      </c>
      <c r="B115" s="120"/>
      <c r="C115" s="120"/>
      <c r="D115" s="120"/>
      <c r="E115" s="120"/>
      <c r="F115" s="120"/>
      <c r="G115" s="120"/>
    </row>
    <row r="116" ht="16.5" thickBot="1"/>
    <row r="117" spans="1:7" ht="48" thickBot="1">
      <c r="A117" s="13" t="s">
        <v>64</v>
      </c>
      <c r="B117" s="14" t="s">
        <v>65</v>
      </c>
      <c r="C117" s="14" t="s">
        <v>5</v>
      </c>
      <c r="D117" s="14" t="s">
        <v>66</v>
      </c>
      <c r="E117" s="14" t="s">
        <v>67</v>
      </c>
      <c r="F117" s="68" t="s">
        <v>131</v>
      </c>
      <c r="G117" s="69" t="s">
        <v>132</v>
      </c>
    </row>
    <row r="118" spans="1:7" ht="16.5" thickBot="1">
      <c r="A118" s="13">
        <v>1</v>
      </c>
      <c r="B118" s="14">
        <v>2</v>
      </c>
      <c r="C118" s="14">
        <v>3</v>
      </c>
      <c r="D118" s="14">
        <v>4</v>
      </c>
      <c r="E118" s="14">
        <v>5</v>
      </c>
      <c r="F118" s="79"/>
      <c r="G118" s="72"/>
    </row>
    <row r="119" spans="1:7" ht="31.5">
      <c r="A119" s="36">
        <v>1</v>
      </c>
      <c r="B119" s="16" t="s">
        <v>68</v>
      </c>
      <c r="C119" s="17" t="s">
        <v>69</v>
      </c>
      <c r="D119" s="37" t="s">
        <v>9</v>
      </c>
      <c r="E119" s="78">
        <v>46.74</v>
      </c>
      <c r="F119" s="77"/>
      <c r="G119" s="98"/>
    </row>
    <row r="120" spans="1:7" ht="15.75">
      <c r="A120" s="21">
        <v>2</v>
      </c>
      <c r="B120" s="23" t="s">
        <v>74</v>
      </c>
      <c r="C120" s="25" t="s">
        <v>75</v>
      </c>
      <c r="D120" s="23" t="s">
        <v>9</v>
      </c>
      <c r="E120" s="24">
        <v>46.74</v>
      </c>
      <c r="F120" s="74"/>
      <c r="G120" s="98"/>
    </row>
    <row r="121" spans="1:7" ht="15.75">
      <c r="A121" s="21">
        <v>3</v>
      </c>
      <c r="B121" s="22" t="s">
        <v>76</v>
      </c>
      <c r="C121" s="26" t="s">
        <v>77</v>
      </c>
      <c r="D121" s="23" t="s">
        <v>20</v>
      </c>
      <c r="E121" s="24">
        <v>410</v>
      </c>
      <c r="F121" s="74"/>
      <c r="G121" s="98"/>
    </row>
    <row r="122" spans="1:7" ht="31.5">
      <c r="A122" s="36">
        <v>4</v>
      </c>
      <c r="B122" s="22" t="s">
        <v>78</v>
      </c>
      <c r="C122" s="26" t="s">
        <v>79</v>
      </c>
      <c r="D122" s="23" t="s">
        <v>15</v>
      </c>
      <c r="E122" s="24">
        <v>820</v>
      </c>
      <c r="F122" s="77"/>
      <c r="G122" s="98"/>
    </row>
    <row r="123" spans="1:7" ht="63">
      <c r="A123" s="21">
        <v>5</v>
      </c>
      <c r="B123" s="22" t="s">
        <v>72</v>
      </c>
      <c r="C123" s="26" t="s">
        <v>73</v>
      </c>
      <c r="D123" s="23" t="s">
        <v>15</v>
      </c>
      <c r="E123" s="24">
        <v>65</v>
      </c>
      <c r="F123" s="74"/>
      <c r="G123" s="98"/>
    </row>
    <row r="124" spans="1:7" ht="15.75">
      <c r="A124" s="21">
        <v>6</v>
      </c>
      <c r="B124" s="23" t="s">
        <v>93</v>
      </c>
      <c r="C124" s="25" t="s">
        <v>94</v>
      </c>
      <c r="D124" s="23" t="s">
        <v>9</v>
      </c>
      <c r="E124" s="24">
        <f>E123*0.04</f>
        <v>2.6</v>
      </c>
      <c r="F124" s="74"/>
      <c r="G124" s="98"/>
    </row>
    <row r="125" spans="1:7" ht="15.75">
      <c r="A125" s="36">
        <v>7</v>
      </c>
      <c r="B125" s="22" t="s">
        <v>84</v>
      </c>
      <c r="C125" s="26" t="s">
        <v>85</v>
      </c>
      <c r="D125" s="23" t="s">
        <v>15</v>
      </c>
      <c r="E125" s="24">
        <v>1230</v>
      </c>
      <c r="F125" s="77"/>
      <c r="G125" s="98"/>
    </row>
    <row r="126" spans="1:7" ht="31.5">
      <c r="A126" s="21">
        <v>8</v>
      </c>
      <c r="B126" s="22" t="s">
        <v>89</v>
      </c>
      <c r="C126" s="26" t="s">
        <v>90</v>
      </c>
      <c r="D126" s="23" t="s">
        <v>88</v>
      </c>
      <c r="E126" s="24">
        <f>E125*0.12</f>
        <v>147.6</v>
      </c>
      <c r="F126" s="74"/>
      <c r="G126" s="98"/>
    </row>
    <row r="127" spans="1:7" ht="15.75">
      <c r="A127" s="21">
        <v>9</v>
      </c>
      <c r="B127" s="23" t="s">
        <v>91</v>
      </c>
      <c r="C127" s="25" t="s">
        <v>92</v>
      </c>
      <c r="D127" s="23" t="s">
        <v>88</v>
      </c>
      <c r="E127" s="24">
        <f>SUM(E126)</f>
        <v>147.6</v>
      </c>
      <c r="F127" s="74"/>
      <c r="G127" s="98"/>
    </row>
    <row r="128" spans="1:7" ht="31.5">
      <c r="A128" s="36">
        <v>10</v>
      </c>
      <c r="B128" s="22" t="s">
        <v>95</v>
      </c>
      <c r="C128" s="26" t="s">
        <v>96</v>
      </c>
      <c r="D128" s="22" t="s">
        <v>15</v>
      </c>
      <c r="E128" s="24">
        <v>2.25</v>
      </c>
      <c r="F128" s="77"/>
      <c r="G128" s="98"/>
    </row>
    <row r="129" spans="1:7" ht="31.5">
      <c r="A129" s="21">
        <v>11</v>
      </c>
      <c r="B129" s="22" t="s">
        <v>97</v>
      </c>
      <c r="C129" s="26" t="s">
        <v>98</v>
      </c>
      <c r="D129" s="22" t="s">
        <v>41</v>
      </c>
      <c r="E129" s="24">
        <v>8</v>
      </c>
      <c r="F129" s="74"/>
      <c r="G129" s="102"/>
    </row>
    <row r="130" spans="1:7" ht="48" thickBot="1">
      <c r="A130" s="27">
        <v>12</v>
      </c>
      <c r="B130" s="28" t="s">
        <v>99</v>
      </c>
      <c r="C130" s="29" t="s">
        <v>100</v>
      </c>
      <c r="D130" s="28" t="s">
        <v>101</v>
      </c>
      <c r="E130" s="30">
        <v>2.651</v>
      </c>
      <c r="F130" s="75"/>
      <c r="G130" s="99"/>
    </row>
    <row r="131" spans="3:7" ht="15.75">
      <c r="C131" s="32"/>
      <c r="F131" s="33"/>
      <c r="G131" s="34"/>
    </row>
    <row r="132" spans="1:7" ht="15.75">
      <c r="A132" s="120" t="s">
        <v>126</v>
      </c>
      <c r="B132" s="120"/>
      <c r="C132" s="120"/>
      <c r="D132" s="120"/>
      <c r="E132" s="120"/>
      <c r="F132" s="120"/>
      <c r="G132" s="120"/>
    </row>
    <row r="133" spans="1:7" ht="15.75">
      <c r="A133" s="120" t="s">
        <v>109</v>
      </c>
      <c r="B133" s="120"/>
      <c r="C133" s="120"/>
      <c r="D133" s="120"/>
      <c r="E133" s="120"/>
      <c r="F133" s="120"/>
      <c r="G133" s="120"/>
    </row>
    <row r="134" spans="3:5" ht="16.5" thickBot="1">
      <c r="C134" s="35"/>
      <c r="D134" s="35"/>
      <c r="E134" s="91"/>
    </row>
    <row r="135" spans="1:7" ht="48" thickBot="1">
      <c r="A135" s="13" t="s">
        <v>64</v>
      </c>
      <c r="B135" s="14" t="s">
        <v>65</v>
      </c>
      <c r="C135" s="14" t="s">
        <v>5</v>
      </c>
      <c r="D135" s="14" t="s">
        <v>66</v>
      </c>
      <c r="E135" s="14" t="s">
        <v>67</v>
      </c>
      <c r="F135" s="68" t="s">
        <v>131</v>
      </c>
      <c r="G135" s="69" t="s">
        <v>132</v>
      </c>
    </row>
    <row r="136" spans="1:7" ht="16.5" thickBot="1">
      <c r="A136" s="13">
        <v>1</v>
      </c>
      <c r="B136" s="14">
        <v>2</v>
      </c>
      <c r="C136" s="14">
        <v>3</v>
      </c>
      <c r="D136" s="14">
        <v>4</v>
      </c>
      <c r="E136" s="14">
        <v>5</v>
      </c>
      <c r="F136" s="79"/>
      <c r="G136" s="72"/>
    </row>
    <row r="137" spans="1:7" ht="31.5">
      <c r="A137" s="36">
        <v>1</v>
      </c>
      <c r="B137" s="16" t="s">
        <v>68</v>
      </c>
      <c r="C137" s="17" t="s">
        <v>69</v>
      </c>
      <c r="D137" s="37" t="s">
        <v>9</v>
      </c>
      <c r="E137" s="20">
        <v>173.28</v>
      </c>
      <c r="F137" s="77"/>
      <c r="G137" s="98"/>
    </row>
    <row r="138" spans="1:7" ht="15.75">
      <c r="A138" s="21">
        <v>2</v>
      </c>
      <c r="B138" s="23" t="s">
        <v>74</v>
      </c>
      <c r="C138" s="25" t="s">
        <v>75</v>
      </c>
      <c r="D138" s="23" t="s">
        <v>9</v>
      </c>
      <c r="E138" s="24">
        <v>173.28</v>
      </c>
      <c r="F138" s="74"/>
      <c r="G138" s="98"/>
    </row>
    <row r="139" spans="1:7" ht="15.75">
      <c r="A139" s="21">
        <v>3</v>
      </c>
      <c r="B139" s="22" t="s">
        <v>76</v>
      </c>
      <c r="C139" s="26" t="s">
        <v>77</v>
      </c>
      <c r="D139" s="23" t="s">
        <v>20</v>
      </c>
      <c r="E139" s="24">
        <v>1520</v>
      </c>
      <c r="F139" s="74"/>
      <c r="G139" s="98"/>
    </row>
    <row r="140" spans="1:7" ht="31.5">
      <c r="A140" s="36">
        <v>4</v>
      </c>
      <c r="B140" s="22" t="s">
        <v>78</v>
      </c>
      <c r="C140" s="26" t="s">
        <v>79</v>
      </c>
      <c r="D140" s="23" t="s">
        <v>15</v>
      </c>
      <c r="E140" s="24">
        <v>3040</v>
      </c>
      <c r="F140" s="77"/>
      <c r="G140" s="98"/>
    </row>
    <row r="141" spans="1:7" ht="63">
      <c r="A141" s="21">
        <v>5</v>
      </c>
      <c r="B141" s="22" t="s">
        <v>72</v>
      </c>
      <c r="C141" s="26" t="s">
        <v>73</v>
      </c>
      <c r="D141" s="23" t="s">
        <v>15</v>
      </c>
      <c r="E141" s="24">
        <v>324</v>
      </c>
      <c r="F141" s="74"/>
      <c r="G141" s="98"/>
    </row>
    <row r="142" spans="1:7" ht="15.75">
      <c r="A142" s="21">
        <v>6</v>
      </c>
      <c r="B142" s="23" t="s">
        <v>93</v>
      </c>
      <c r="C142" s="25" t="s">
        <v>94</v>
      </c>
      <c r="D142" s="23" t="s">
        <v>9</v>
      </c>
      <c r="E142" s="24">
        <f>E141*0.04</f>
        <v>12.96</v>
      </c>
      <c r="F142" s="74"/>
      <c r="G142" s="98"/>
    </row>
    <row r="143" spans="1:7" ht="15.75">
      <c r="A143" s="36">
        <v>7</v>
      </c>
      <c r="B143" s="22" t="s">
        <v>84</v>
      </c>
      <c r="C143" s="26" t="s">
        <v>85</v>
      </c>
      <c r="D143" s="23" t="s">
        <v>15</v>
      </c>
      <c r="E143" s="24">
        <v>4560</v>
      </c>
      <c r="F143" s="77"/>
      <c r="G143" s="98"/>
    </row>
    <row r="144" spans="1:7" ht="31.5">
      <c r="A144" s="21">
        <v>8</v>
      </c>
      <c r="B144" s="22" t="s">
        <v>89</v>
      </c>
      <c r="C144" s="26" t="s">
        <v>90</v>
      </c>
      <c r="D144" s="23" t="s">
        <v>88</v>
      </c>
      <c r="E144" s="24">
        <f>E143*0.12</f>
        <v>547.1999999999999</v>
      </c>
      <c r="F144" s="74"/>
      <c r="G144" s="98"/>
    </row>
    <row r="145" spans="1:7" ht="15.75">
      <c r="A145" s="21">
        <v>9</v>
      </c>
      <c r="B145" s="23" t="s">
        <v>91</v>
      </c>
      <c r="C145" s="25" t="s">
        <v>92</v>
      </c>
      <c r="D145" s="23" t="s">
        <v>88</v>
      </c>
      <c r="E145" s="24">
        <f>SUM(E144)</f>
        <v>547.1999999999999</v>
      </c>
      <c r="F145" s="74"/>
      <c r="G145" s="98"/>
    </row>
    <row r="146" spans="1:7" ht="31.5">
      <c r="A146" s="36">
        <v>10</v>
      </c>
      <c r="B146" s="22" t="s">
        <v>95</v>
      </c>
      <c r="C146" s="26" t="s">
        <v>96</v>
      </c>
      <c r="D146" s="22" t="s">
        <v>15</v>
      </c>
      <c r="E146" s="24">
        <v>0.97</v>
      </c>
      <c r="F146" s="77"/>
      <c r="G146" s="98"/>
    </row>
    <row r="147" spans="1:7" ht="31.5">
      <c r="A147" s="21">
        <v>11</v>
      </c>
      <c r="B147" s="22" t="s">
        <v>97</v>
      </c>
      <c r="C147" s="26" t="s">
        <v>98</v>
      </c>
      <c r="D147" s="22" t="s">
        <v>41</v>
      </c>
      <c r="E147" s="24">
        <v>3</v>
      </c>
      <c r="F147" s="74"/>
      <c r="G147" s="102"/>
    </row>
    <row r="148" spans="1:7" ht="48" thickBot="1">
      <c r="A148" s="27">
        <v>12</v>
      </c>
      <c r="B148" s="28" t="s">
        <v>99</v>
      </c>
      <c r="C148" s="29" t="s">
        <v>100</v>
      </c>
      <c r="D148" s="28" t="s">
        <v>101</v>
      </c>
      <c r="E148" s="30">
        <v>9.165</v>
      </c>
      <c r="F148" s="75"/>
      <c r="G148" s="99"/>
    </row>
    <row r="149" spans="3:7" ht="15.75">
      <c r="C149" s="32"/>
      <c r="F149" s="33"/>
      <c r="G149" s="34"/>
    </row>
    <row r="150" spans="1:7" ht="15.75">
      <c r="A150" s="120" t="s">
        <v>126</v>
      </c>
      <c r="B150" s="120"/>
      <c r="C150" s="120"/>
      <c r="D150" s="120"/>
      <c r="E150" s="120"/>
      <c r="F150" s="120"/>
      <c r="G150" s="120"/>
    </row>
    <row r="151" spans="1:7" ht="15.75">
      <c r="A151" s="120" t="s">
        <v>110</v>
      </c>
      <c r="B151" s="120"/>
      <c r="C151" s="120"/>
      <c r="D151" s="120"/>
      <c r="E151" s="120"/>
      <c r="F151" s="120"/>
      <c r="G151" s="120"/>
    </row>
    <row r="152" spans="3:5" ht="16.5" thickBot="1">
      <c r="C152" s="35"/>
      <c r="D152" s="35"/>
      <c r="E152" s="91"/>
    </row>
    <row r="153" spans="1:7" ht="48" thickBot="1">
      <c r="A153" s="13" t="s">
        <v>64</v>
      </c>
      <c r="B153" s="14" t="s">
        <v>65</v>
      </c>
      <c r="C153" s="14" t="s">
        <v>5</v>
      </c>
      <c r="D153" s="14" t="s">
        <v>66</v>
      </c>
      <c r="E153" s="14" t="s">
        <v>67</v>
      </c>
      <c r="F153" s="68" t="s">
        <v>131</v>
      </c>
      <c r="G153" s="69" t="s">
        <v>132</v>
      </c>
    </row>
    <row r="154" spans="1:7" ht="16.5" thickBot="1">
      <c r="A154" s="13">
        <v>1</v>
      </c>
      <c r="B154" s="14">
        <v>2</v>
      </c>
      <c r="C154" s="14">
        <v>3</v>
      </c>
      <c r="D154" s="14">
        <v>4</v>
      </c>
      <c r="E154" s="14">
        <v>5</v>
      </c>
      <c r="F154" s="79"/>
      <c r="G154" s="72"/>
    </row>
    <row r="155" spans="1:7" ht="31.5">
      <c r="A155" s="36">
        <v>1</v>
      </c>
      <c r="B155" s="16" t="s">
        <v>68</v>
      </c>
      <c r="C155" s="17" t="s">
        <v>69</v>
      </c>
      <c r="D155" s="37" t="s">
        <v>9</v>
      </c>
      <c r="E155" s="20">
        <v>125.4</v>
      </c>
      <c r="F155" s="77"/>
      <c r="G155" s="98"/>
    </row>
    <row r="156" spans="1:7" ht="15.75">
      <c r="A156" s="21">
        <v>2</v>
      </c>
      <c r="B156" s="23" t="s">
        <v>74</v>
      </c>
      <c r="C156" s="25" t="s">
        <v>75</v>
      </c>
      <c r="D156" s="23" t="s">
        <v>9</v>
      </c>
      <c r="E156" s="24">
        <v>125.4</v>
      </c>
      <c r="F156" s="74"/>
      <c r="G156" s="98"/>
    </row>
    <row r="157" spans="1:7" ht="15.75">
      <c r="A157" s="21">
        <v>3</v>
      </c>
      <c r="B157" s="22" t="s">
        <v>76</v>
      </c>
      <c r="C157" s="26" t="s">
        <v>77</v>
      </c>
      <c r="D157" s="23" t="s">
        <v>20</v>
      </c>
      <c r="E157" s="24">
        <v>1100</v>
      </c>
      <c r="F157" s="74"/>
      <c r="G157" s="98"/>
    </row>
    <row r="158" spans="1:7" ht="31.5">
      <c r="A158" s="36">
        <v>4</v>
      </c>
      <c r="B158" s="22" t="s">
        <v>78</v>
      </c>
      <c r="C158" s="26" t="s">
        <v>79</v>
      </c>
      <c r="D158" s="23" t="s">
        <v>15</v>
      </c>
      <c r="E158" s="24">
        <v>2200</v>
      </c>
      <c r="F158" s="77"/>
      <c r="G158" s="98"/>
    </row>
    <row r="159" spans="1:7" ht="63">
      <c r="A159" s="21">
        <v>5</v>
      </c>
      <c r="B159" s="22" t="s">
        <v>72</v>
      </c>
      <c r="C159" s="26" t="s">
        <v>73</v>
      </c>
      <c r="D159" s="23" t="s">
        <v>15</v>
      </c>
      <c r="E159" s="24">
        <v>207</v>
      </c>
      <c r="F159" s="74"/>
      <c r="G159" s="98"/>
    </row>
    <row r="160" spans="1:7" ht="15.75">
      <c r="A160" s="21">
        <v>6</v>
      </c>
      <c r="B160" s="23" t="s">
        <v>93</v>
      </c>
      <c r="C160" s="25" t="s">
        <v>94</v>
      </c>
      <c r="D160" s="23" t="s">
        <v>9</v>
      </c>
      <c r="E160" s="24">
        <f>E159*0.04</f>
        <v>8.28</v>
      </c>
      <c r="F160" s="74"/>
      <c r="G160" s="98"/>
    </row>
    <row r="161" spans="1:7" ht="15.75">
      <c r="A161" s="36">
        <v>7</v>
      </c>
      <c r="B161" s="22" t="s">
        <v>84</v>
      </c>
      <c r="C161" s="26" t="s">
        <v>85</v>
      </c>
      <c r="D161" s="23" t="s">
        <v>15</v>
      </c>
      <c r="E161" s="24">
        <v>3300</v>
      </c>
      <c r="F161" s="77"/>
      <c r="G161" s="98"/>
    </row>
    <row r="162" spans="1:7" ht="31.5">
      <c r="A162" s="21">
        <v>8</v>
      </c>
      <c r="B162" s="22" t="s">
        <v>89</v>
      </c>
      <c r="C162" s="26" t="s">
        <v>90</v>
      </c>
      <c r="D162" s="23" t="s">
        <v>88</v>
      </c>
      <c r="E162" s="24">
        <f>E161*0.12</f>
        <v>396</v>
      </c>
      <c r="F162" s="74"/>
      <c r="G162" s="98"/>
    </row>
    <row r="163" spans="1:7" ht="15.75">
      <c r="A163" s="21">
        <v>9</v>
      </c>
      <c r="B163" s="23" t="s">
        <v>91</v>
      </c>
      <c r="C163" s="25" t="s">
        <v>92</v>
      </c>
      <c r="D163" s="23" t="s">
        <v>88</v>
      </c>
      <c r="E163" s="24">
        <f>SUM(E162)</f>
        <v>396</v>
      </c>
      <c r="F163" s="74"/>
      <c r="G163" s="98"/>
    </row>
    <row r="164" spans="1:7" ht="31.5">
      <c r="A164" s="36">
        <v>10</v>
      </c>
      <c r="B164" s="22" t="s">
        <v>95</v>
      </c>
      <c r="C164" s="26" t="s">
        <v>96</v>
      </c>
      <c r="D164" s="22" t="s">
        <v>15</v>
      </c>
      <c r="E164" s="24">
        <v>2.84</v>
      </c>
      <c r="F164" s="77"/>
      <c r="G164" s="98"/>
    </row>
    <row r="165" spans="1:7" ht="31.5">
      <c r="A165" s="21">
        <v>11</v>
      </c>
      <c r="B165" s="22" t="s">
        <v>97</v>
      </c>
      <c r="C165" s="26" t="s">
        <v>98</v>
      </c>
      <c r="D165" s="22" t="s">
        <v>41</v>
      </c>
      <c r="E165" s="24">
        <v>9</v>
      </c>
      <c r="F165" s="74"/>
      <c r="G165" s="102"/>
    </row>
    <row r="166" spans="1:7" ht="48" thickBot="1">
      <c r="A166" s="27">
        <v>12</v>
      </c>
      <c r="B166" s="28" t="s">
        <v>99</v>
      </c>
      <c r="C166" s="29" t="s">
        <v>100</v>
      </c>
      <c r="D166" s="28" t="s">
        <v>101</v>
      </c>
      <c r="E166" s="30">
        <v>5.4</v>
      </c>
      <c r="F166" s="75"/>
      <c r="G166" s="99"/>
    </row>
    <row r="167" spans="3:7" ht="15.75">
      <c r="C167" s="32"/>
      <c r="F167" s="33"/>
      <c r="G167" s="34"/>
    </row>
    <row r="168" spans="1:7" ht="15.75">
      <c r="A168" s="120" t="s">
        <v>126</v>
      </c>
      <c r="B168" s="120"/>
      <c r="C168" s="120"/>
      <c r="D168" s="120"/>
      <c r="E168" s="120"/>
      <c r="F168" s="120"/>
      <c r="G168" s="120"/>
    </row>
    <row r="169" spans="1:7" ht="15.75">
      <c r="A169" s="120" t="s">
        <v>111</v>
      </c>
      <c r="B169" s="120"/>
      <c r="C169" s="120"/>
      <c r="D169" s="120"/>
      <c r="E169" s="120"/>
      <c r="F169" s="120"/>
      <c r="G169" s="120"/>
    </row>
    <row r="170" ht="16.5" thickBot="1"/>
    <row r="171" spans="1:7" ht="48" thickBot="1">
      <c r="A171" s="13" t="s">
        <v>64</v>
      </c>
      <c r="B171" s="14" t="s">
        <v>65</v>
      </c>
      <c r="C171" s="14" t="s">
        <v>5</v>
      </c>
      <c r="D171" s="14" t="s">
        <v>66</v>
      </c>
      <c r="E171" s="14" t="s">
        <v>67</v>
      </c>
      <c r="F171" s="68" t="s">
        <v>131</v>
      </c>
      <c r="G171" s="69" t="s">
        <v>132</v>
      </c>
    </row>
    <row r="172" spans="1:7" ht="16.5" thickBot="1">
      <c r="A172" s="13">
        <v>1</v>
      </c>
      <c r="B172" s="14">
        <v>2</v>
      </c>
      <c r="C172" s="14">
        <v>3</v>
      </c>
      <c r="D172" s="14">
        <v>4</v>
      </c>
      <c r="E172" s="14">
        <v>5</v>
      </c>
      <c r="F172" s="79"/>
      <c r="G172" s="72"/>
    </row>
    <row r="173" spans="1:7" ht="31.5">
      <c r="A173" s="36">
        <v>1</v>
      </c>
      <c r="B173" s="16" t="s">
        <v>68</v>
      </c>
      <c r="C173" s="17" t="s">
        <v>69</v>
      </c>
      <c r="D173" s="37" t="s">
        <v>9</v>
      </c>
      <c r="E173" s="20">
        <v>107.16</v>
      </c>
      <c r="F173" s="77"/>
      <c r="G173" s="98"/>
    </row>
    <row r="174" spans="1:7" ht="15.75">
      <c r="A174" s="21">
        <v>2</v>
      </c>
      <c r="B174" s="23" t="s">
        <v>74</v>
      </c>
      <c r="C174" s="25" t="s">
        <v>75</v>
      </c>
      <c r="D174" s="23" t="s">
        <v>9</v>
      </c>
      <c r="E174" s="24">
        <f>SUM(E173:E173)</f>
        <v>107.16</v>
      </c>
      <c r="F174" s="74"/>
      <c r="G174" s="98"/>
    </row>
    <row r="175" spans="1:7" ht="15.75">
      <c r="A175" s="21">
        <v>3</v>
      </c>
      <c r="B175" s="22" t="s">
        <v>76</v>
      </c>
      <c r="C175" s="26" t="s">
        <v>77</v>
      </c>
      <c r="D175" s="23" t="s">
        <v>20</v>
      </c>
      <c r="E175" s="24">
        <v>940</v>
      </c>
      <c r="F175" s="74"/>
      <c r="G175" s="98"/>
    </row>
    <row r="176" spans="1:7" ht="31.5">
      <c r="A176" s="36">
        <v>4</v>
      </c>
      <c r="B176" s="22" t="s">
        <v>78</v>
      </c>
      <c r="C176" s="26" t="s">
        <v>79</v>
      </c>
      <c r="D176" s="23" t="s">
        <v>15</v>
      </c>
      <c r="E176" s="24">
        <v>1880</v>
      </c>
      <c r="F176" s="77"/>
      <c r="G176" s="98"/>
    </row>
    <row r="177" spans="1:7" ht="63">
      <c r="A177" s="21">
        <v>5</v>
      </c>
      <c r="B177" s="22" t="s">
        <v>72</v>
      </c>
      <c r="C177" s="26" t="s">
        <v>73</v>
      </c>
      <c r="D177" s="23" t="s">
        <v>15</v>
      </c>
      <c r="E177" s="24">
        <v>169</v>
      </c>
      <c r="F177" s="74"/>
      <c r="G177" s="98"/>
    </row>
    <row r="178" spans="1:7" ht="15.75">
      <c r="A178" s="21">
        <v>6</v>
      </c>
      <c r="B178" s="23" t="s">
        <v>93</v>
      </c>
      <c r="C178" s="25" t="s">
        <v>94</v>
      </c>
      <c r="D178" s="23" t="s">
        <v>9</v>
      </c>
      <c r="E178" s="24">
        <f>E177*0.04</f>
        <v>6.76</v>
      </c>
      <c r="F178" s="74"/>
      <c r="G178" s="98"/>
    </row>
    <row r="179" spans="1:7" ht="15.75">
      <c r="A179" s="36">
        <v>7</v>
      </c>
      <c r="B179" s="22" t="s">
        <v>84</v>
      </c>
      <c r="C179" s="26" t="s">
        <v>85</v>
      </c>
      <c r="D179" s="23" t="s">
        <v>15</v>
      </c>
      <c r="E179" s="24">
        <v>3760</v>
      </c>
      <c r="F179" s="77"/>
      <c r="G179" s="98"/>
    </row>
    <row r="180" spans="1:7" ht="31.5">
      <c r="A180" s="21">
        <v>8</v>
      </c>
      <c r="B180" s="22" t="s">
        <v>89</v>
      </c>
      <c r="C180" s="26" t="s">
        <v>90</v>
      </c>
      <c r="D180" s="23" t="s">
        <v>88</v>
      </c>
      <c r="E180" s="24">
        <f>E179*0.12</f>
        <v>451.2</v>
      </c>
      <c r="F180" s="74"/>
      <c r="G180" s="98"/>
    </row>
    <row r="181" spans="1:7" ht="15.75">
      <c r="A181" s="21">
        <v>9</v>
      </c>
      <c r="B181" s="23" t="s">
        <v>91</v>
      </c>
      <c r="C181" s="25" t="s">
        <v>92</v>
      </c>
      <c r="D181" s="23" t="s">
        <v>88</v>
      </c>
      <c r="E181" s="24">
        <f>SUM(E180)</f>
        <v>451.2</v>
      </c>
      <c r="F181" s="74"/>
      <c r="G181" s="98"/>
    </row>
    <row r="182" spans="1:7" ht="31.5">
      <c r="A182" s="36">
        <v>10</v>
      </c>
      <c r="B182" s="22" t="s">
        <v>95</v>
      </c>
      <c r="C182" s="26" t="s">
        <v>96</v>
      </c>
      <c r="D182" s="22" t="s">
        <v>15</v>
      </c>
      <c r="E182" s="24">
        <v>1.53</v>
      </c>
      <c r="F182" s="77"/>
      <c r="G182" s="98"/>
    </row>
    <row r="183" spans="1:7" ht="31.5">
      <c r="A183" s="21">
        <v>11</v>
      </c>
      <c r="B183" s="22" t="s">
        <v>97</v>
      </c>
      <c r="C183" s="26" t="s">
        <v>98</v>
      </c>
      <c r="D183" s="22" t="s">
        <v>41</v>
      </c>
      <c r="E183" s="24">
        <v>4</v>
      </c>
      <c r="F183" s="74"/>
      <c r="G183" s="102"/>
    </row>
    <row r="184" spans="1:7" ht="48" thickBot="1">
      <c r="A184" s="27">
        <v>12</v>
      </c>
      <c r="B184" s="28" t="s">
        <v>99</v>
      </c>
      <c r="C184" s="29" t="s">
        <v>100</v>
      </c>
      <c r="D184" s="28" t="s">
        <v>101</v>
      </c>
      <c r="E184" s="30">
        <v>4.7</v>
      </c>
      <c r="F184" s="75"/>
      <c r="G184" s="99"/>
    </row>
    <row r="186" spans="1:7" ht="15.75">
      <c r="A186" s="120" t="s">
        <v>126</v>
      </c>
      <c r="B186" s="120"/>
      <c r="C186" s="120"/>
      <c r="D186" s="120"/>
      <c r="E186" s="120"/>
      <c r="F186" s="120"/>
      <c r="G186" s="120"/>
    </row>
    <row r="187" spans="1:7" ht="15.75">
      <c r="A187" s="120" t="s">
        <v>112</v>
      </c>
      <c r="B187" s="120"/>
      <c r="C187" s="120"/>
      <c r="D187" s="120"/>
      <c r="E187" s="120"/>
      <c r="F187" s="120"/>
      <c r="G187" s="120"/>
    </row>
    <row r="188" ht="16.5" thickBot="1"/>
    <row r="189" spans="1:7" ht="48" thickBot="1">
      <c r="A189" s="13" t="s">
        <v>64</v>
      </c>
      <c r="B189" s="14" t="s">
        <v>65</v>
      </c>
      <c r="C189" s="14" t="s">
        <v>5</v>
      </c>
      <c r="D189" s="14" t="s">
        <v>66</v>
      </c>
      <c r="E189" s="14" t="s">
        <v>67</v>
      </c>
      <c r="F189" s="68" t="s">
        <v>131</v>
      </c>
      <c r="G189" s="69" t="s">
        <v>132</v>
      </c>
    </row>
    <row r="190" spans="1:7" ht="16.5" thickBot="1">
      <c r="A190" s="13">
        <v>1</v>
      </c>
      <c r="B190" s="14">
        <v>2</v>
      </c>
      <c r="C190" s="14">
        <v>3</v>
      </c>
      <c r="D190" s="14">
        <v>4</v>
      </c>
      <c r="E190" s="14">
        <v>5</v>
      </c>
      <c r="F190" s="79"/>
      <c r="G190" s="72"/>
    </row>
    <row r="191" spans="1:7" ht="31.5">
      <c r="A191" s="36">
        <v>1</v>
      </c>
      <c r="B191" s="22" t="s">
        <v>78</v>
      </c>
      <c r="C191" s="26" t="s">
        <v>79</v>
      </c>
      <c r="D191" s="37" t="s">
        <v>15</v>
      </c>
      <c r="E191" s="20">
        <v>800</v>
      </c>
      <c r="F191" s="77"/>
      <c r="G191" s="98"/>
    </row>
    <row r="192" spans="1:7" ht="63">
      <c r="A192" s="21">
        <v>2</v>
      </c>
      <c r="B192" s="22" t="s">
        <v>72</v>
      </c>
      <c r="C192" s="26" t="s">
        <v>73</v>
      </c>
      <c r="D192" s="23" t="s">
        <v>15</v>
      </c>
      <c r="E192" s="24">
        <v>33</v>
      </c>
      <c r="F192" s="74"/>
      <c r="G192" s="98"/>
    </row>
    <row r="193" spans="1:7" ht="15.75">
      <c r="A193" s="21">
        <v>3</v>
      </c>
      <c r="B193" s="23" t="s">
        <v>93</v>
      </c>
      <c r="C193" s="25" t="s">
        <v>94</v>
      </c>
      <c r="D193" s="23" t="s">
        <v>9</v>
      </c>
      <c r="E193" s="24">
        <f>E192*0.04</f>
        <v>1.32</v>
      </c>
      <c r="F193" s="74"/>
      <c r="G193" s="98"/>
    </row>
    <row r="194" spans="1:7" ht="15.75">
      <c r="A194" s="36">
        <v>4</v>
      </c>
      <c r="B194" s="22" t="s">
        <v>84</v>
      </c>
      <c r="C194" s="26" t="s">
        <v>85</v>
      </c>
      <c r="D194" s="23" t="s">
        <v>15</v>
      </c>
      <c r="E194" s="24">
        <v>1200</v>
      </c>
      <c r="F194" s="77"/>
      <c r="G194" s="98"/>
    </row>
    <row r="195" spans="1:7" ht="31.5">
      <c r="A195" s="21">
        <v>5</v>
      </c>
      <c r="B195" s="22" t="s">
        <v>89</v>
      </c>
      <c r="C195" s="26" t="s">
        <v>90</v>
      </c>
      <c r="D195" s="23" t="s">
        <v>88</v>
      </c>
      <c r="E195" s="24">
        <f>E194*0.12</f>
        <v>144</v>
      </c>
      <c r="F195" s="74"/>
      <c r="G195" s="98"/>
    </row>
    <row r="196" spans="1:7" ht="15.75">
      <c r="A196" s="21">
        <v>6</v>
      </c>
      <c r="B196" s="23" t="s">
        <v>91</v>
      </c>
      <c r="C196" s="25" t="s">
        <v>92</v>
      </c>
      <c r="D196" s="23" t="s">
        <v>88</v>
      </c>
      <c r="E196" s="24">
        <f>SUM(E195)</f>
        <v>144</v>
      </c>
      <c r="F196" s="74"/>
      <c r="G196" s="98"/>
    </row>
    <row r="197" spans="1:7" ht="31.5">
      <c r="A197" s="36">
        <v>7</v>
      </c>
      <c r="B197" s="22" t="s">
        <v>95</v>
      </c>
      <c r="C197" s="26" t="s">
        <v>96</v>
      </c>
      <c r="D197" s="22" t="s">
        <v>15</v>
      </c>
      <c r="E197" s="24">
        <v>1.58</v>
      </c>
      <c r="F197" s="77"/>
      <c r="G197" s="98"/>
    </row>
    <row r="198" spans="1:7" ht="31.5">
      <c r="A198" s="21">
        <v>8</v>
      </c>
      <c r="B198" s="22" t="s">
        <v>97</v>
      </c>
      <c r="C198" s="26" t="s">
        <v>98</v>
      </c>
      <c r="D198" s="22" t="s">
        <v>41</v>
      </c>
      <c r="E198" s="24">
        <v>4</v>
      </c>
      <c r="F198" s="74"/>
      <c r="G198" s="98"/>
    </row>
    <row r="199" spans="1:7" ht="48" thickBot="1">
      <c r="A199" s="27">
        <v>9</v>
      </c>
      <c r="B199" s="28" t="s">
        <v>99</v>
      </c>
      <c r="C199" s="29" t="s">
        <v>100</v>
      </c>
      <c r="D199" s="28" t="s">
        <v>101</v>
      </c>
      <c r="E199" s="30">
        <v>2.175</v>
      </c>
      <c r="F199" s="75"/>
      <c r="G199" s="99"/>
    </row>
    <row r="200" spans="3:7" ht="15.75">
      <c r="C200" s="32"/>
      <c r="F200" s="33"/>
      <c r="G200" s="34"/>
    </row>
    <row r="201" spans="1:7" ht="15.75">
      <c r="A201" s="120" t="s">
        <v>126</v>
      </c>
      <c r="B201" s="120"/>
      <c r="C201" s="120"/>
      <c r="D201" s="120"/>
      <c r="E201" s="120"/>
      <c r="F201" s="120"/>
      <c r="G201" s="120"/>
    </row>
    <row r="202" spans="1:7" ht="15.75">
      <c r="A202" s="120" t="s">
        <v>113</v>
      </c>
      <c r="B202" s="120"/>
      <c r="C202" s="120"/>
      <c r="D202" s="120"/>
      <c r="E202" s="120"/>
      <c r="F202" s="120"/>
      <c r="G202" s="120"/>
    </row>
    <row r="203" spans="3:5" ht="15.75">
      <c r="C203" s="35"/>
      <c r="D203" s="35"/>
      <c r="E203" s="91"/>
    </row>
    <row r="204" ht="16.5" thickBot="1"/>
    <row r="205" spans="1:7" ht="48" thickBot="1">
      <c r="A205" s="13" t="s">
        <v>64</v>
      </c>
      <c r="B205" s="14" t="s">
        <v>65</v>
      </c>
      <c r="C205" s="14" t="s">
        <v>5</v>
      </c>
      <c r="D205" s="14" t="s">
        <v>66</v>
      </c>
      <c r="E205" s="14" t="s">
        <v>67</v>
      </c>
      <c r="F205" s="68" t="s">
        <v>131</v>
      </c>
      <c r="G205" s="69" t="s">
        <v>132</v>
      </c>
    </row>
    <row r="206" spans="1:7" ht="16.5" thickBot="1">
      <c r="A206" s="13">
        <v>1</v>
      </c>
      <c r="B206" s="14">
        <v>2</v>
      </c>
      <c r="C206" s="14">
        <v>3</v>
      </c>
      <c r="D206" s="14">
        <v>4</v>
      </c>
      <c r="E206" s="14">
        <v>5</v>
      </c>
      <c r="F206" s="79"/>
      <c r="G206" s="72"/>
    </row>
    <row r="207" spans="1:7" ht="31.5">
      <c r="A207" s="15">
        <v>1</v>
      </c>
      <c r="B207" s="16" t="s">
        <v>70</v>
      </c>
      <c r="C207" s="17" t="s">
        <v>71</v>
      </c>
      <c r="D207" s="18" t="s">
        <v>9</v>
      </c>
      <c r="E207" s="19">
        <v>144</v>
      </c>
      <c r="F207" s="73"/>
      <c r="G207" s="98"/>
    </row>
    <row r="208" spans="1:7" ht="31.5">
      <c r="A208" s="21">
        <v>2</v>
      </c>
      <c r="B208" s="22" t="s">
        <v>68</v>
      </c>
      <c r="C208" s="26" t="s">
        <v>69</v>
      </c>
      <c r="D208" s="23" t="s">
        <v>9</v>
      </c>
      <c r="E208" s="24">
        <v>18.24</v>
      </c>
      <c r="F208" s="74"/>
      <c r="G208" s="98"/>
    </row>
    <row r="209" spans="1:7" ht="15.75">
      <c r="A209" s="21">
        <v>3</v>
      </c>
      <c r="B209" s="23" t="s">
        <v>74</v>
      </c>
      <c r="C209" s="25" t="s">
        <v>75</v>
      </c>
      <c r="D209" s="23" t="s">
        <v>9</v>
      </c>
      <c r="E209" s="24">
        <f>SUM(E207:E208)</f>
        <v>162.24</v>
      </c>
      <c r="F209" s="74"/>
      <c r="G209" s="98"/>
    </row>
    <row r="210" spans="1:7" ht="15.75">
      <c r="A210" s="15">
        <v>4</v>
      </c>
      <c r="B210" s="22" t="s">
        <v>76</v>
      </c>
      <c r="C210" s="26" t="s">
        <v>77</v>
      </c>
      <c r="D210" s="23" t="s">
        <v>20</v>
      </c>
      <c r="E210" s="24">
        <v>160</v>
      </c>
      <c r="F210" s="73"/>
      <c r="G210" s="98"/>
    </row>
    <row r="211" spans="1:7" ht="31.5">
      <c r="A211" s="21">
        <v>5</v>
      </c>
      <c r="B211" s="22" t="s">
        <v>78</v>
      </c>
      <c r="C211" s="26" t="s">
        <v>79</v>
      </c>
      <c r="D211" s="23" t="s">
        <v>15</v>
      </c>
      <c r="E211" s="24">
        <v>320</v>
      </c>
      <c r="F211" s="74"/>
      <c r="G211" s="98"/>
    </row>
    <row r="212" spans="1:7" ht="47.25">
      <c r="A212" s="21">
        <v>6</v>
      </c>
      <c r="B212" s="22" t="s">
        <v>80</v>
      </c>
      <c r="C212" s="26" t="s">
        <v>81</v>
      </c>
      <c r="D212" s="23" t="s">
        <v>9</v>
      </c>
      <c r="E212" s="24">
        <v>144</v>
      </c>
      <c r="F212" s="74"/>
      <c r="G212" s="98"/>
    </row>
    <row r="213" spans="1:7" ht="15.75">
      <c r="A213" s="15">
        <v>7</v>
      </c>
      <c r="B213" s="23" t="s">
        <v>82</v>
      </c>
      <c r="C213" s="25" t="s">
        <v>83</v>
      </c>
      <c r="D213" s="23" t="s">
        <v>9</v>
      </c>
      <c r="E213" s="24">
        <f>SUM(E212)</f>
        <v>144</v>
      </c>
      <c r="F213" s="73"/>
      <c r="G213" s="98"/>
    </row>
    <row r="214" spans="1:7" ht="15.75">
      <c r="A214" s="21">
        <v>8</v>
      </c>
      <c r="B214" s="22" t="s">
        <v>84</v>
      </c>
      <c r="C214" s="26" t="s">
        <v>85</v>
      </c>
      <c r="D214" s="23" t="s">
        <v>15</v>
      </c>
      <c r="E214" s="24">
        <v>480</v>
      </c>
      <c r="F214" s="74"/>
      <c r="G214" s="98"/>
    </row>
    <row r="215" spans="1:7" ht="31.5">
      <c r="A215" s="21">
        <v>9</v>
      </c>
      <c r="B215" s="22" t="s">
        <v>86</v>
      </c>
      <c r="C215" s="26" t="s">
        <v>87</v>
      </c>
      <c r="D215" s="23" t="s">
        <v>88</v>
      </c>
      <c r="E215" s="24">
        <v>46.08</v>
      </c>
      <c r="F215" s="74"/>
      <c r="G215" s="98"/>
    </row>
    <row r="216" spans="1:7" ht="31.5">
      <c r="A216" s="15">
        <v>10</v>
      </c>
      <c r="B216" s="22" t="s">
        <v>89</v>
      </c>
      <c r="C216" s="26" t="s">
        <v>90</v>
      </c>
      <c r="D216" s="23" t="s">
        <v>88</v>
      </c>
      <c r="E216" s="24">
        <v>46.08</v>
      </c>
      <c r="F216" s="73"/>
      <c r="G216" s="98"/>
    </row>
    <row r="217" spans="1:7" ht="15.75">
      <c r="A217" s="21">
        <v>11</v>
      </c>
      <c r="B217" s="23" t="s">
        <v>91</v>
      </c>
      <c r="C217" s="25" t="s">
        <v>92</v>
      </c>
      <c r="D217" s="23" t="s">
        <v>88</v>
      </c>
      <c r="E217" s="24">
        <f>SUM(E215:E216)</f>
        <v>92.16</v>
      </c>
      <c r="F217" s="74"/>
      <c r="G217" s="102"/>
    </row>
    <row r="218" spans="1:7" ht="31.5">
      <c r="A218" s="21">
        <v>12</v>
      </c>
      <c r="B218" s="22" t="s">
        <v>95</v>
      </c>
      <c r="C218" s="26" t="s">
        <v>96</v>
      </c>
      <c r="D218" s="22" t="s">
        <v>15</v>
      </c>
      <c r="E218" s="24">
        <v>0.53</v>
      </c>
      <c r="F218" s="74"/>
      <c r="G218" s="101"/>
    </row>
    <row r="219" spans="1:7" ht="32.25" thickBot="1">
      <c r="A219" s="38">
        <v>13</v>
      </c>
      <c r="B219" s="28" t="s">
        <v>97</v>
      </c>
      <c r="C219" s="29" t="s">
        <v>98</v>
      </c>
      <c r="D219" s="28" t="s">
        <v>41</v>
      </c>
      <c r="E219" s="30">
        <v>2</v>
      </c>
      <c r="F219" s="82"/>
      <c r="G219" s="99"/>
    </row>
    <row r="220" spans="3:7" ht="15.75">
      <c r="C220" s="32"/>
      <c r="F220" s="33"/>
      <c r="G220" s="34"/>
    </row>
    <row r="221" spans="1:7" ht="15.75">
      <c r="A221" s="120" t="s">
        <v>126</v>
      </c>
      <c r="B221" s="120"/>
      <c r="C221" s="120"/>
      <c r="D221" s="120"/>
      <c r="E221" s="120"/>
      <c r="F221" s="120"/>
      <c r="G221" s="120"/>
    </row>
    <row r="222" spans="1:7" ht="15.75">
      <c r="A222" s="120" t="s">
        <v>114</v>
      </c>
      <c r="B222" s="120"/>
      <c r="C222" s="120"/>
      <c r="D222" s="120"/>
      <c r="E222" s="120"/>
      <c r="F222" s="120"/>
      <c r="G222" s="120"/>
    </row>
    <row r="223" spans="3:5" ht="15.75">
      <c r="C223" s="35"/>
      <c r="D223" s="35"/>
      <c r="E223" s="91"/>
    </row>
    <row r="224" ht="16.5" thickBot="1"/>
    <row r="225" spans="1:7" ht="48" thickBot="1">
      <c r="A225" s="13" t="s">
        <v>64</v>
      </c>
      <c r="B225" s="14" t="s">
        <v>65</v>
      </c>
      <c r="C225" s="14" t="s">
        <v>5</v>
      </c>
      <c r="D225" s="14" t="s">
        <v>66</v>
      </c>
      <c r="E225" s="14" t="s">
        <v>67</v>
      </c>
      <c r="F225" s="68" t="s">
        <v>131</v>
      </c>
      <c r="G225" s="69" t="s">
        <v>132</v>
      </c>
    </row>
    <row r="226" spans="1:7" ht="16.5" thickBot="1">
      <c r="A226" s="13">
        <v>1</v>
      </c>
      <c r="B226" s="14">
        <v>2</v>
      </c>
      <c r="C226" s="14">
        <v>3</v>
      </c>
      <c r="D226" s="14">
        <v>4</v>
      </c>
      <c r="E226" s="14">
        <v>5</v>
      </c>
      <c r="F226" s="79"/>
      <c r="G226" s="72"/>
    </row>
    <row r="227" spans="1:7" ht="31.5">
      <c r="A227" s="36">
        <v>1</v>
      </c>
      <c r="B227" s="16" t="s">
        <v>68</v>
      </c>
      <c r="C227" s="17" t="s">
        <v>69</v>
      </c>
      <c r="D227" s="37" t="s">
        <v>9</v>
      </c>
      <c r="E227" s="20">
        <v>54.72</v>
      </c>
      <c r="F227" s="77"/>
      <c r="G227" s="98"/>
    </row>
    <row r="228" spans="1:7" ht="15.75">
      <c r="A228" s="21">
        <v>2</v>
      </c>
      <c r="B228" s="23" t="s">
        <v>74</v>
      </c>
      <c r="C228" s="25" t="s">
        <v>75</v>
      </c>
      <c r="D228" s="23" t="s">
        <v>9</v>
      </c>
      <c r="E228" s="24">
        <f>SUM(E227:E227)</f>
        <v>54.72</v>
      </c>
      <c r="F228" s="74"/>
      <c r="G228" s="98"/>
    </row>
    <row r="229" spans="1:7" ht="15.75">
      <c r="A229" s="21">
        <v>3</v>
      </c>
      <c r="B229" s="22" t="s">
        <v>76</v>
      </c>
      <c r="C229" s="26" t="s">
        <v>77</v>
      </c>
      <c r="D229" s="23" t="s">
        <v>20</v>
      </c>
      <c r="E229" s="24">
        <v>480</v>
      </c>
      <c r="F229" s="74"/>
      <c r="G229" s="98"/>
    </row>
    <row r="230" spans="1:7" ht="31.5">
      <c r="A230" s="36">
        <v>4</v>
      </c>
      <c r="B230" s="22" t="s">
        <v>78</v>
      </c>
      <c r="C230" s="26" t="s">
        <v>79</v>
      </c>
      <c r="D230" s="23" t="s">
        <v>15</v>
      </c>
      <c r="E230" s="24">
        <v>860</v>
      </c>
      <c r="F230" s="77"/>
      <c r="G230" s="98"/>
    </row>
    <row r="231" spans="1:7" ht="63">
      <c r="A231" s="21">
        <v>5</v>
      </c>
      <c r="B231" s="22" t="s">
        <v>72</v>
      </c>
      <c r="C231" s="26" t="s">
        <v>73</v>
      </c>
      <c r="D231" s="23" t="s">
        <v>15</v>
      </c>
      <c r="E231" s="24">
        <v>114</v>
      </c>
      <c r="F231" s="74"/>
      <c r="G231" s="98"/>
    </row>
    <row r="232" spans="1:7" ht="15.75">
      <c r="A232" s="21">
        <v>6</v>
      </c>
      <c r="B232" s="23" t="s">
        <v>93</v>
      </c>
      <c r="C232" s="25" t="s">
        <v>94</v>
      </c>
      <c r="D232" s="23" t="s">
        <v>9</v>
      </c>
      <c r="E232" s="24">
        <f>E231*0.04</f>
        <v>4.5600000000000005</v>
      </c>
      <c r="F232" s="74"/>
      <c r="G232" s="98"/>
    </row>
    <row r="233" spans="1:7" ht="15.75">
      <c r="A233" s="36">
        <v>7</v>
      </c>
      <c r="B233" s="22" t="s">
        <v>84</v>
      </c>
      <c r="C233" s="26" t="s">
        <v>85</v>
      </c>
      <c r="D233" s="23" t="s">
        <v>15</v>
      </c>
      <c r="E233" s="24">
        <v>1440</v>
      </c>
      <c r="F233" s="77"/>
      <c r="G233" s="98"/>
    </row>
    <row r="234" spans="1:7" ht="31.5">
      <c r="A234" s="21">
        <v>8</v>
      </c>
      <c r="B234" s="22" t="s">
        <v>89</v>
      </c>
      <c r="C234" s="26" t="s">
        <v>90</v>
      </c>
      <c r="D234" s="23" t="s">
        <v>88</v>
      </c>
      <c r="E234" s="24">
        <f>E233*0.12</f>
        <v>172.79999999999998</v>
      </c>
      <c r="F234" s="74"/>
      <c r="G234" s="98"/>
    </row>
    <row r="235" spans="1:7" ht="15.75">
      <c r="A235" s="21">
        <v>9</v>
      </c>
      <c r="B235" s="23" t="s">
        <v>91</v>
      </c>
      <c r="C235" s="25" t="s">
        <v>92</v>
      </c>
      <c r="D235" s="23" t="s">
        <v>88</v>
      </c>
      <c r="E235" s="24">
        <f>SUM(E234)</f>
        <v>172.79999999999998</v>
      </c>
      <c r="F235" s="74"/>
      <c r="G235" s="98"/>
    </row>
    <row r="236" spans="1:7" ht="31.5">
      <c r="A236" s="36">
        <v>10</v>
      </c>
      <c r="B236" s="22" t="s">
        <v>95</v>
      </c>
      <c r="C236" s="26" t="s">
        <v>96</v>
      </c>
      <c r="D236" s="22" t="s">
        <v>15</v>
      </c>
      <c r="E236" s="24">
        <v>1.85</v>
      </c>
      <c r="F236" s="77"/>
      <c r="G236" s="98"/>
    </row>
    <row r="237" spans="1:7" ht="31.5">
      <c r="A237" s="21">
        <v>11</v>
      </c>
      <c r="B237" s="22" t="s">
        <v>97</v>
      </c>
      <c r="C237" s="26" t="s">
        <v>98</v>
      </c>
      <c r="D237" s="22" t="s">
        <v>41</v>
      </c>
      <c r="E237" s="24">
        <v>6</v>
      </c>
      <c r="F237" s="74"/>
      <c r="G237" s="102"/>
    </row>
    <row r="238" spans="1:7" ht="48" thickBot="1">
      <c r="A238" s="27">
        <v>12</v>
      </c>
      <c r="B238" s="28" t="s">
        <v>99</v>
      </c>
      <c r="C238" s="29" t="s">
        <v>100</v>
      </c>
      <c r="D238" s="28" t="s">
        <v>101</v>
      </c>
      <c r="E238" s="30">
        <v>2.77</v>
      </c>
      <c r="F238" s="75"/>
      <c r="G238" s="99"/>
    </row>
    <row r="239" spans="3:7" ht="15.75">
      <c r="C239" s="32"/>
      <c r="F239" s="33"/>
      <c r="G239" s="34"/>
    </row>
    <row r="241" spans="1:7" ht="15.75">
      <c r="A241" s="120" t="s">
        <v>126</v>
      </c>
      <c r="B241" s="120"/>
      <c r="C241" s="120"/>
      <c r="D241" s="120"/>
      <c r="E241" s="120"/>
      <c r="F241" s="120"/>
      <c r="G241" s="120"/>
    </row>
    <row r="242" spans="1:7" ht="15.75">
      <c r="A242" s="120" t="s">
        <v>115</v>
      </c>
      <c r="B242" s="120"/>
      <c r="C242" s="120"/>
      <c r="D242" s="120"/>
      <c r="E242" s="120"/>
      <c r="F242" s="120"/>
      <c r="G242" s="120"/>
    </row>
    <row r="243" spans="3:5" ht="15.75">
      <c r="C243" s="35"/>
      <c r="D243" s="35"/>
      <c r="E243" s="91"/>
    </row>
    <row r="244" ht="16.5" thickBot="1"/>
    <row r="245" spans="1:7" ht="48" thickBot="1">
      <c r="A245" s="13" t="s">
        <v>64</v>
      </c>
      <c r="B245" s="14" t="s">
        <v>65</v>
      </c>
      <c r="C245" s="14" t="s">
        <v>5</v>
      </c>
      <c r="D245" s="14" t="s">
        <v>66</v>
      </c>
      <c r="E245" s="14" t="s">
        <v>67</v>
      </c>
      <c r="F245" s="68" t="s">
        <v>131</v>
      </c>
      <c r="G245" s="69" t="s">
        <v>132</v>
      </c>
    </row>
    <row r="246" spans="1:7" ht="16.5" thickBot="1">
      <c r="A246" s="13">
        <v>1</v>
      </c>
      <c r="B246" s="14">
        <v>2</v>
      </c>
      <c r="C246" s="14">
        <v>3</v>
      </c>
      <c r="D246" s="14">
        <v>4</v>
      </c>
      <c r="E246" s="14">
        <v>5</v>
      </c>
      <c r="F246" s="79"/>
      <c r="G246" s="72"/>
    </row>
    <row r="247" spans="1:7" ht="31.5">
      <c r="A247" s="15">
        <v>1</v>
      </c>
      <c r="B247" s="16" t="s">
        <v>70</v>
      </c>
      <c r="C247" s="17" t="s">
        <v>71</v>
      </c>
      <c r="D247" s="18" t="s">
        <v>9</v>
      </c>
      <c r="E247" s="19">
        <v>333</v>
      </c>
      <c r="F247" s="73"/>
      <c r="G247" s="98"/>
    </row>
    <row r="248" spans="1:7" ht="31.5">
      <c r="A248" s="21">
        <v>2</v>
      </c>
      <c r="B248" s="22" t="s">
        <v>68</v>
      </c>
      <c r="C248" s="26" t="s">
        <v>69</v>
      </c>
      <c r="D248" s="23" t="s">
        <v>9</v>
      </c>
      <c r="E248" s="24">
        <v>42.18</v>
      </c>
      <c r="F248" s="74"/>
      <c r="G248" s="98"/>
    </row>
    <row r="249" spans="1:7" ht="15.75">
      <c r="A249" s="21">
        <v>3</v>
      </c>
      <c r="B249" s="23" t="s">
        <v>74</v>
      </c>
      <c r="C249" s="25" t="s">
        <v>75</v>
      </c>
      <c r="D249" s="23" t="s">
        <v>9</v>
      </c>
      <c r="E249" s="24">
        <f>SUM(E247:E248)</f>
        <v>375.18</v>
      </c>
      <c r="F249" s="74"/>
      <c r="G249" s="98"/>
    </row>
    <row r="250" spans="1:7" ht="15.75">
      <c r="A250" s="15">
        <v>4</v>
      </c>
      <c r="B250" s="22" t="s">
        <v>76</v>
      </c>
      <c r="C250" s="26" t="s">
        <v>77</v>
      </c>
      <c r="D250" s="23" t="s">
        <v>20</v>
      </c>
      <c r="E250" s="24">
        <v>370</v>
      </c>
      <c r="F250" s="73"/>
      <c r="G250" s="98"/>
    </row>
    <row r="251" spans="1:7" ht="31.5">
      <c r="A251" s="21">
        <v>5</v>
      </c>
      <c r="B251" s="22" t="s">
        <v>78</v>
      </c>
      <c r="C251" s="26" t="s">
        <v>79</v>
      </c>
      <c r="D251" s="23" t="s">
        <v>15</v>
      </c>
      <c r="E251" s="24">
        <v>740</v>
      </c>
      <c r="F251" s="74"/>
      <c r="G251" s="98"/>
    </row>
    <row r="252" spans="1:7" ht="47.25">
      <c r="A252" s="21">
        <v>6</v>
      </c>
      <c r="B252" s="22" t="s">
        <v>80</v>
      </c>
      <c r="C252" s="26" t="s">
        <v>81</v>
      </c>
      <c r="D252" s="23" t="s">
        <v>9</v>
      </c>
      <c r="E252" s="24">
        <v>333</v>
      </c>
      <c r="F252" s="74"/>
      <c r="G252" s="98"/>
    </row>
    <row r="253" spans="1:7" ht="15.75">
      <c r="A253" s="15">
        <v>7</v>
      </c>
      <c r="B253" s="23" t="s">
        <v>82</v>
      </c>
      <c r="C253" s="25" t="s">
        <v>83</v>
      </c>
      <c r="D253" s="23" t="s">
        <v>9</v>
      </c>
      <c r="E253" s="24">
        <f>SUM(E252)</f>
        <v>333</v>
      </c>
      <c r="F253" s="73"/>
      <c r="G253" s="98"/>
    </row>
    <row r="254" spans="1:7" ht="15.75">
      <c r="A254" s="21">
        <v>8</v>
      </c>
      <c r="B254" s="22" t="s">
        <v>84</v>
      </c>
      <c r="C254" s="26" t="s">
        <v>85</v>
      </c>
      <c r="D254" s="23" t="s">
        <v>15</v>
      </c>
      <c r="E254" s="24">
        <v>1110</v>
      </c>
      <c r="F254" s="74"/>
      <c r="G254" s="98"/>
    </row>
    <row r="255" spans="1:7" ht="31.5">
      <c r="A255" s="21">
        <v>9</v>
      </c>
      <c r="B255" s="22" t="s">
        <v>86</v>
      </c>
      <c r="C255" s="26" t="s">
        <v>87</v>
      </c>
      <c r="D255" s="23" t="s">
        <v>88</v>
      </c>
      <c r="E255" s="24">
        <v>106.56</v>
      </c>
      <c r="F255" s="74"/>
      <c r="G255" s="98"/>
    </row>
    <row r="256" spans="1:7" ht="31.5">
      <c r="A256" s="15">
        <v>10</v>
      </c>
      <c r="B256" s="22" t="s">
        <v>89</v>
      </c>
      <c r="C256" s="26" t="s">
        <v>90</v>
      </c>
      <c r="D256" s="23" t="s">
        <v>88</v>
      </c>
      <c r="E256" s="24">
        <v>106.56</v>
      </c>
      <c r="F256" s="73"/>
      <c r="G256" s="98"/>
    </row>
    <row r="257" spans="1:7" ht="15.75">
      <c r="A257" s="21">
        <v>11</v>
      </c>
      <c r="B257" s="23" t="s">
        <v>91</v>
      </c>
      <c r="C257" s="25" t="s">
        <v>92</v>
      </c>
      <c r="D257" s="23" t="s">
        <v>88</v>
      </c>
      <c r="E257" s="24">
        <f>SUM(E255:E256)</f>
        <v>213.12</v>
      </c>
      <c r="F257" s="74"/>
      <c r="G257" s="102"/>
    </row>
    <row r="258" spans="1:7" ht="31.5">
      <c r="A258" s="21">
        <v>12</v>
      </c>
      <c r="B258" s="22" t="s">
        <v>95</v>
      </c>
      <c r="C258" s="26" t="s">
        <v>96</v>
      </c>
      <c r="D258" s="22" t="s">
        <v>15</v>
      </c>
      <c r="E258" s="24">
        <v>0.3</v>
      </c>
      <c r="F258" s="74"/>
      <c r="G258" s="98"/>
    </row>
    <row r="259" spans="1:7" ht="32.25" thickBot="1">
      <c r="A259" s="38">
        <v>13</v>
      </c>
      <c r="B259" s="28" t="s">
        <v>97</v>
      </c>
      <c r="C259" s="29" t="s">
        <v>98</v>
      </c>
      <c r="D259" s="28" t="s">
        <v>41</v>
      </c>
      <c r="E259" s="30">
        <v>1</v>
      </c>
      <c r="F259" s="82"/>
      <c r="G259" s="99"/>
    </row>
    <row r="260" spans="3:7" ht="15.75" customHeight="1">
      <c r="C260" s="32"/>
      <c r="F260" s="33"/>
      <c r="G260" s="34"/>
    </row>
    <row r="261" spans="1:7" ht="15.75">
      <c r="A261" s="120" t="s">
        <v>126</v>
      </c>
      <c r="B261" s="120"/>
      <c r="C261" s="120"/>
      <c r="D261" s="120"/>
      <c r="E261" s="120"/>
      <c r="F261" s="120"/>
      <c r="G261" s="120"/>
    </row>
    <row r="262" spans="1:7" ht="15.75">
      <c r="A262" s="120" t="s">
        <v>116</v>
      </c>
      <c r="B262" s="120"/>
      <c r="C262" s="120"/>
      <c r="D262" s="120"/>
      <c r="E262" s="120"/>
      <c r="F262" s="120"/>
      <c r="G262" s="120"/>
    </row>
    <row r="263" spans="3:5" ht="15.75">
      <c r="C263" s="35"/>
      <c r="D263" s="35"/>
      <c r="E263" s="91"/>
    </row>
    <row r="264" ht="16.5" thickBot="1"/>
    <row r="265" spans="1:7" ht="48" thickBot="1">
      <c r="A265" s="13" t="s">
        <v>64</v>
      </c>
      <c r="B265" s="14" t="s">
        <v>65</v>
      </c>
      <c r="C265" s="14" t="s">
        <v>5</v>
      </c>
      <c r="D265" s="14" t="s">
        <v>66</v>
      </c>
      <c r="E265" s="14" t="s">
        <v>67</v>
      </c>
      <c r="F265" s="68" t="s">
        <v>131</v>
      </c>
      <c r="G265" s="69" t="s">
        <v>132</v>
      </c>
    </row>
    <row r="266" spans="1:7" ht="16.5" thickBot="1">
      <c r="A266" s="13">
        <v>1</v>
      </c>
      <c r="B266" s="14">
        <v>2</v>
      </c>
      <c r="C266" s="14">
        <v>3</v>
      </c>
      <c r="D266" s="14">
        <v>4</v>
      </c>
      <c r="E266" s="14">
        <v>5</v>
      </c>
      <c r="F266" s="79"/>
      <c r="G266" s="72"/>
    </row>
    <row r="267" spans="1:7" ht="31.5">
      <c r="A267" s="36">
        <v>1</v>
      </c>
      <c r="B267" s="22" t="s">
        <v>78</v>
      </c>
      <c r="C267" s="26" t="s">
        <v>79</v>
      </c>
      <c r="D267" s="37" t="s">
        <v>15</v>
      </c>
      <c r="E267" s="20">
        <v>660</v>
      </c>
      <c r="F267" s="77"/>
      <c r="G267" s="98"/>
    </row>
    <row r="268" spans="1:7" ht="63">
      <c r="A268" s="21">
        <v>2</v>
      </c>
      <c r="B268" s="22" t="s">
        <v>72</v>
      </c>
      <c r="C268" s="26" t="s">
        <v>73</v>
      </c>
      <c r="D268" s="23" t="s">
        <v>15</v>
      </c>
      <c r="E268" s="24">
        <v>46</v>
      </c>
      <c r="F268" s="74"/>
      <c r="G268" s="98"/>
    </row>
    <row r="269" spans="1:7" ht="15.75">
      <c r="A269" s="21">
        <v>3</v>
      </c>
      <c r="B269" s="23" t="s">
        <v>93</v>
      </c>
      <c r="C269" s="25" t="s">
        <v>94</v>
      </c>
      <c r="D269" s="23" t="s">
        <v>9</v>
      </c>
      <c r="E269" s="24">
        <f>E268*0.04</f>
        <v>1.84</v>
      </c>
      <c r="F269" s="74"/>
      <c r="G269" s="98"/>
    </row>
    <row r="270" spans="1:7" ht="15.75">
      <c r="A270" s="36">
        <v>4</v>
      </c>
      <c r="B270" s="22" t="s">
        <v>84</v>
      </c>
      <c r="C270" s="26" t="s">
        <v>85</v>
      </c>
      <c r="D270" s="23" t="s">
        <v>15</v>
      </c>
      <c r="E270" s="24">
        <v>990</v>
      </c>
      <c r="F270" s="77"/>
      <c r="G270" s="98"/>
    </row>
    <row r="271" spans="1:7" ht="31.5">
      <c r="A271" s="21">
        <v>5</v>
      </c>
      <c r="B271" s="22" t="s">
        <v>89</v>
      </c>
      <c r="C271" s="26" t="s">
        <v>90</v>
      </c>
      <c r="D271" s="23" t="s">
        <v>88</v>
      </c>
      <c r="E271" s="24">
        <f>E270*0.12</f>
        <v>118.8</v>
      </c>
      <c r="F271" s="74"/>
      <c r="G271" s="98"/>
    </row>
    <row r="272" spans="1:7" ht="15.75">
      <c r="A272" s="21">
        <v>6</v>
      </c>
      <c r="B272" s="23" t="s">
        <v>91</v>
      </c>
      <c r="C272" s="25" t="s">
        <v>92</v>
      </c>
      <c r="D272" s="23" t="s">
        <v>88</v>
      </c>
      <c r="E272" s="24">
        <f>SUM(E271)</f>
        <v>118.8</v>
      </c>
      <c r="F272" s="74"/>
      <c r="G272" s="98"/>
    </row>
    <row r="273" spans="1:7" ht="31.5">
      <c r="A273" s="36">
        <v>7</v>
      </c>
      <c r="B273" s="22" t="s">
        <v>95</v>
      </c>
      <c r="C273" s="26" t="s">
        <v>96</v>
      </c>
      <c r="D273" s="22" t="s">
        <v>15</v>
      </c>
      <c r="E273" s="24">
        <v>1.48</v>
      </c>
      <c r="F273" s="77"/>
      <c r="G273" s="98"/>
    </row>
    <row r="274" spans="1:7" ht="31.5">
      <c r="A274" s="21">
        <v>8</v>
      </c>
      <c r="B274" s="22" t="s">
        <v>97</v>
      </c>
      <c r="C274" s="26" t="s">
        <v>98</v>
      </c>
      <c r="D274" s="22" t="s">
        <v>41</v>
      </c>
      <c r="E274" s="24">
        <v>4</v>
      </c>
      <c r="F274" s="74"/>
      <c r="G274" s="98"/>
    </row>
    <row r="275" spans="1:7" ht="48" thickBot="1">
      <c r="A275" s="27">
        <v>9</v>
      </c>
      <c r="B275" s="28" t="s">
        <v>99</v>
      </c>
      <c r="C275" s="29" t="s">
        <v>100</v>
      </c>
      <c r="D275" s="28" t="s">
        <v>101</v>
      </c>
      <c r="E275" s="30">
        <v>1.505</v>
      </c>
      <c r="F275" s="75"/>
      <c r="G275" s="99"/>
    </row>
    <row r="276" spans="3:7" ht="15.75">
      <c r="C276" s="32"/>
      <c r="F276" s="33"/>
      <c r="G276" s="34"/>
    </row>
    <row r="277" spans="1:7" ht="15.75">
      <c r="A277" s="120" t="s">
        <v>126</v>
      </c>
      <c r="B277" s="120"/>
      <c r="C277" s="120"/>
      <c r="D277" s="120"/>
      <c r="E277" s="120"/>
      <c r="F277" s="120"/>
      <c r="G277" s="120"/>
    </row>
    <row r="278" spans="1:7" ht="15.75">
      <c r="A278" s="120" t="s">
        <v>117</v>
      </c>
      <c r="B278" s="120"/>
      <c r="C278" s="120"/>
      <c r="D278" s="120"/>
      <c r="E278" s="120"/>
      <c r="F278" s="120"/>
      <c r="G278" s="120"/>
    </row>
    <row r="279" spans="3:5" ht="15.75">
      <c r="C279" s="35"/>
      <c r="D279" s="35"/>
      <c r="E279" s="91"/>
    </row>
    <row r="280" ht="16.5" thickBot="1"/>
    <row r="281" spans="1:7" ht="48" thickBot="1">
      <c r="A281" s="13" t="s">
        <v>64</v>
      </c>
      <c r="B281" s="14" t="s">
        <v>65</v>
      </c>
      <c r="C281" s="14" t="s">
        <v>5</v>
      </c>
      <c r="D281" s="14" t="s">
        <v>66</v>
      </c>
      <c r="E281" s="14" t="s">
        <v>67</v>
      </c>
      <c r="F281" s="68" t="s">
        <v>131</v>
      </c>
      <c r="G281" s="69" t="s">
        <v>132</v>
      </c>
    </row>
    <row r="282" spans="1:7" ht="16.5" thickBot="1">
      <c r="A282" s="13">
        <v>1</v>
      </c>
      <c r="B282" s="14">
        <v>2</v>
      </c>
      <c r="C282" s="14">
        <v>3</v>
      </c>
      <c r="D282" s="14">
        <v>4</v>
      </c>
      <c r="E282" s="14">
        <v>5</v>
      </c>
      <c r="F282" s="79"/>
      <c r="G282" s="72"/>
    </row>
    <row r="283" spans="1:7" ht="31.5">
      <c r="A283" s="36">
        <v>1</v>
      </c>
      <c r="B283" s="16" t="s">
        <v>68</v>
      </c>
      <c r="C283" s="17" t="s">
        <v>69</v>
      </c>
      <c r="D283" s="37" t="s">
        <v>9</v>
      </c>
      <c r="E283" s="20">
        <v>115.14</v>
      </c>
      <c r="F283" s="77"/>
      <c r="G283" s="98"/>
    </row>
    <row r="284" spans="1:7" ht="15.75">
      <c r="A284" s="21">
        <v>2</v>
      </c>
      <c r="B284" s="23" t="s">
        <v>74</v>
      </c>
      <c r="C284" s="25" t="s">
        <v>75</v>
      </c>
      <c r="D284" s="23" t="s">
        <v>9</v>
      </c>
      <c r="E284" s="24">
        <v>115.14</v>
      </c>
      <c r="F284" s="74"/>
      <c r="G284" s="98"/>
    </row>
    <row r="285" spans="1:7" ht="15.75">
      <c r="A285" s="21">
        <v>3</v>
      </c>
      <c r="B285" s="22" t="s">
        <v>76</v>
      </c>
      <c r="C285" s="26" t="s">
        <v>77</v>
      </c>
      <c r="D285" s="23" t="s">
        <v>20</v>
      </c>
      <c r="E285" s="24">
        <v>1010</v>
      </c>
      <c r="F285" s="74"/>
      <c r="G285" s="98"/>
    </row>
    <row r="286" spans="1:7" ht="31.5">
      <c r="A286" s="36">
        <v>4</v>
      </c>
      <c r="B286" s="22" t="s">
        <v>78</v>
      </c>
      <c r="C286" s="26" t="s">
        <v>79</v>
      </c>
      <c r="D286" s="23" t="s">
        <v>15</v>
      </c>
      <c r="E286" s="24">
        <v>2020</v>
      </c>
      <c r="F286" s="77"/>
      <c r="G286" s="98"/>
    </row>
    <row r="287" spans="1:7" ht="63">
      <c r="A287" s="21">
        <v>5</v>
      </c>
      <c r="B287" s="22" t="s">
        <v>72</v>
      </c>
      <c r="C287" s="26" t="s">
        <v>73</v>
      </c>
      <c r="D287" s="23" t="s">
        <v>15</v>
      </c>
      <c r="E287" s="24">
        <v>302</v>
      </c>
      <c r="F287" s="74"/>
      <c r="G287" s="98"/>
    </row>
    <row r="288" spans="1:7" ht="15.75">
      <c r="A288" s="21">
        <v>6</v>
      </c>
      <c r="B288" s="23" t="s">
        <v>93</v>
      </c>
      <c r="C288" s="25" t="s">
        <v>94</v>
      </c>
      <c r="D288" s="23" t="s">
        <v>9</v>
      </c>
      <c r="E288" s="24">
        <f>E287*0.04</f>
        <v>12.08</v>
      </c>
      <c r="F288" s="74"/>
      <c r="G288" s="98"/>
    </row>
    <row r="289" spans="1:7" ht="15.75">
      <c r="A289" s="36">
        <v>7</v>
      </c>
      <c r="B289" s="22" t="s">
        <v>84</v>
      </c>
      <c r="C289" s="26" t="s">
        <v>85</v>
      </c>
      <c r="D289" s="23" t="s">
        <v>15</v>
      </c>
      <c r="E289" s="24">
        <v>3030</v>
      </c>
      <c r="F289" s="77"/>
      <c r="G289" s="98"/>
    </row>
    <row r="290" spans="1:7" ht="31.5">
      <c r="A290" s="21">
        <v>8</v>
      </c>
      <c r="B290" s="22" t="s">
        <v>89</v>
      </c>
      <c r="C290" s="26" t="s">
        <v>90</v>
      </c>
      <c r="D290" s="23" t="s">
        <v>88</v>
      </c>
      <c r="E290" s="24">
        <f>E289*0.12</f>
        <v>363.59999999999997</v>
      </c>
      <c r="F290" s="74"/>
      <c r="G290" s="98"/>
    </row>
    <row r="291" spans="1:7" ht="15.75">
      <c r="A291" s="21">
        <v>9</v>
      </c>
      <c r="B291" s="23" t="s">
        <v>91</v>
      </c>
      <c r="C291" s="25" t="s">
        <v>92</v>
      </c>
      <c r="D291" s="23" t="s">
        <v>88</v>
      </c>
      <c r="E291" s="24">
        <f>SUM(E290)</f>
        <v>363.59999999999997</v>
      </c>
      <c r="F291" s="74"/>
      <c r="G291" s="98"/>
    </row>
    <row r="292" spans="1:7" ht="31.5">
      <c r="A292" s="36">
        <v>10</v>
      </c>
      <c r="B292" s="22" t="s">
        <v>95</v>
      </c>
      <c r="C292" s="26" t="s">
        <v>96</v>
      </c>
      <c r="D292" s="22" t="s">
        <v>15</v>
      </c>
      <c r="E292" s="24">
        <v>0.82</v>
      </c>
      <c r="F292" s="77"/>
      <c r="G292" s="98"/>
    </row>
    <row r="293" spans="1:7" ht="31.5">
      <c r="A293" s="21">
        <v>11</v>
      </c>
      <c r="B293" s="22" t="s">
        <v>97</v>
      </c>
      <c r="C293" s="26" t="s">
        <v>98</v>
      </c>
      <c r="D293" s="22" t="s">
        <v>41</v>
      </c>
      <c r="E293" s="24">
        <v>3</v>
      </c>
      <c r="F293" s="74"/>
      <c r="G293" s="102"/>
    </row>
    <row r="294" spans="1:7" ht="48" thickBot="1">
      <c r="A294" s="27">
        <v>12</v>
      </c>
      <c r="B294" s="28" t="s">
        <v>99</v>
      </c>
      <c r="C294" s="29" t="s">
        <v>100</v>
      </c>
      <c r="D294" s="28" t="s">
        <v>101</v>
      </c>
      <c r="E294" s="30">
        <v>5.05</v>
      </c>
      <c r="F294" s="75"/>
      <c r="G294" s="99"/>
    </row>
    <row r="295" spans="3:7" ht="15.75">
      <c r="C295" s="32"/>
      <c r="F295" s="33"/>
      <c r="G295" s="34"/>
    </row>
    <row r="296" spans="1:7" ht="15.75">
      <c r="A296" s="120" t="s">
        <v>126</v>
      </c>
      <c r="B296" s="120"/>
      <c r="C296" s="120"/>
      <c r="D296" s="120"/>
      <c r="E296" s="120"/>
      <c r="F296" s="120"/>
      <c r="G296" s="120"/>
    </row>
    <row r="297" spans="1:7" ht="15.75">
      <c r="A297" s="120" t="s">
        <v>118</v>
      </c>
      <c r="B297" s="120"/>
      <c r="C297" s="120"/>
      <c r="D297" s="120"/>
      <c r="E297" s="120"/>
      <c r="F297" s="120"/>
      <c r="G297" s="120"/>
    </row>
    <row r="298" spans="3:5" ht="15.75">
      <c r="C298" s="35"/>
      <c r="D298" s="35"/>
      <c r="E298" s="91"/>
    </row>
    <row r="299" ht="16.5" thickBot="1"/>
    <row r="300" spans="1:7" ht="48" thickBot="1">
      <c r="A300" s="13" t="s">
        <v>64</v>
      </c>
      <c r="B300" s="14" t="s">
        <v>65</v>
      </c>
      <c r="C300" s="14" t="s">
        <v>5</v>
      </c>
      <c r="D300" s="14" t="s">
        <v>66</v>
      </c>
      <c r="E300" s="14" t="s">
        <v>67</v>
      </c>
      <c r="F300" s="68" t="s">
        <v>131</v>
      </c>
      <c r="G300" s="69" t="s">
        <v>132</v>
      </c>
    </row>
    <row r="301" spans="1:7" ht="16.5" thickBot="1">
      <c r="A301" s="13">
        <v>1</v>
      </c>
      <c r="B301" s="14">
        <v>2</v>
      </c>
      <c r="C301" s="14">
        <v>3</v>
      </c>
      <c r="D301" s="14">
        <v>4</v>
      </c>
      <c r="E301" s="14">
        <v>5</v>
      </c>
      <c r="F301" s="79"/>
      <c r="G301" s="72"/>
    </row>
    <row r="302" spans="1:7" ht="31.5">
      <c r="A302" s="15">
        <v>1</v>
      </c>
      <c r="B302" s="16" t="s">
        <v>70</v>
      </c>
      <c r="C302" s="17" t="s">
        <v>71</v>
      </c>
      <c r="D302" s="18" t="s">
        <v>9</v>
      </c>
      <c r="E302" s="19">
        <v>255</v>
      </c>
      <c r="F302" s="73"/>
      <c r="G302" s="98"/>
    </row>
    <row r="303" spans="1:7" ht="31.5">
      <c r="A303" s="21">
        <v>2</v>
      </c>
      <c r="B303" s="22" t="s">
        <v>68</v>
      </c>
      <c r="C303" s="26" t="s">
        <v>69</v>
      </c>
      <c r="D303" s="23" t="s">
        <v>9</v>
      </c>
      <c r="E303" s="24">
        <v>48.96</v>
      </c>
      <c r="F303" s="74"/>
      <c r="G303" s="98"/>
    </row>
    <row r="304" spans="1:7" ht="15.75">
      <c r="A304" s="21">
        <v>3</v>
      </c>
      <c r="B304" s="23" t="s">
        <v>74</v>
      </c>
      <c r="C304" s="25" t="s">
        <v>75</v>
      </c>
      <c r="D304" s="23" t="s">
        <v>9</v>
      </c>
      <c r="E304" s="24">
        <f>SUM(E302:E303)</f>
        <v>303.96</v>
      </c>
      <c r="F304" s="74"/>
      <c r="G304" s="98"/>
    </row>
    <row r="305" spans="1:7" ht="15.75">
      <c r="A305" s="15">
        <v>4</v>
      </c>
      <c r="B305" s="22" t="s">
        <v>76</v>
      </c>
      <c r="C305" s="26" t="s">
        <v>77</v>
      </c>
      <c r="D305" s="23" t="s">
        <v>20</v>
      </c>
      <c r="E305" s="24">
        <v>340</v>
      </c>
      <c r="F305" s="73"/>
      <c r="G305" s="98"/>
    </row>
    <row r="306" spans="1:7" ht="31.5">
      <c r="A306" s="21">
        <v>5</v>
      </c>
      <c r="B306" s="22" t="s">
        <v>78</v>
      </c>
      <c r="C306" s="26" t="s">
        <v>79</v>
      </c>
      <c r="D306" s="23" t="s">
        <v>15</v>
      </c>
      <c r="E306" s="24">
        <v>510</v>
      </c>
      <c r="F306" s="74"/>
      <c r="G306" s="98"/>
    </row>
    <row r="307" spans="1:7" ht="47.25">
      <c r="A307" s="21">
        <v>6</v>
      </c>
      <c r="B307" s="22" t="s">
        <v>80</v>
      </c>
      <c r="C307" s="26" t="s">
        <v>81</v>
      </c>
      <c r="D307" s="23" t="s">
        <v>9</v>
      </c>
      <c r="E307" s="24">
        <v>255</v>
      </c>
      <c r="F307" s="74"/>
      <c r="G307" s="98"/>
    </row>
    <row r="308" spans="1:7" ht="15.75">
      <c r="A308" s="15">
        <v>7</v>
      </c>
      <c r="B308" s="23" t="s">
        <v>82</v>
      </c>
      <c r="C308" s="25" t="s">
        <v>83</v>
      </c>
      <c r="D308" s="23" t="s">
        <v>9</v>
      </c>
      <c r="E308" s="24">
        <f>SUM(E307)</f>
        <v>255</v>
      </c>
      <c r="F308" s="73"/>
      <c r="G308" s="98"/>
    </row>
    <row r="309" spans="1:7" ht="15.75">
      <c r="A309" s="21">
        <v>8</v>
      </c>
      <c r="B309" s="22" t="s">
        <v>84</v>
      </c>
      <c r="C309" s="26" t="s">
        <v>85</v>
      </c>
      <c r="D309" s="23" t="s">
        <v>15</v>
      </c>
      <c r="E309" s="24">
        <v>850</v>
      </c>
      <c r="F309" s="74"/>
      <c r="G309" s="98"/>
    </row>
    <row r="310" spans="1:7" ht="31.5">
      <c r="A310" s="21">
        <v>9</v>
      </c>
      <c r="B310" s="22" t="s">
        <v>86</v>
      </c>
      <c r="C310" s="26" t="s">
        <v>87</v>
      </c>
      <c r="D310" s="23" t="s">
        <v>88</v>
      </c>
      <c r="E310" s="24">
        <v>81.6</v>
      </c>
      <c r="F310" s="74"/>
      <c r="G310" s="98"/>
    </row>
    <row r="311" spans="1:7" ht="31.5">
      <c r="A311" s="15">
        <v>10</v>
      </c>
      <c r="B311" s="22" t="s">
        <v>89</v>
      </c>
      <c r="C311" s="26" t="s">
        <v>90</v>
      </c>
      <c r="D311" s="23" t="s">
        <v>88</v>
      </c>
      <c r="E311" s="24">
        <v>81.6</v>
      </c>
      <c r="F311" s="73"/>
      <c r="G311" s="98"/>
    </row>
    <row r="312" spans="1:7" ht="15.75">
      <c r="A312" s="21">
        <v>11</v>
      </c>
      <c r="B312" s="23" t="s">
        <v>91</v>
      </c>
      <c r="C312" s="25" t="s">
        <v>92</v>
      </c>
      <c r="D312" s="23" t="s">
        <v>88</v>
      </c>
      <c r="E312" s="24">
        <f>SUM(E310:E311)</f>
        <v>163.2</v>
      </c>
      <c r="F312" s="74"/>
      <c r="G312" s="102"/>
    </row>
    <row r="313" spans="1:7" ht="31.5">
      <c r="A313" s="21">
        <v>12</v>
      </c>
      <c r="B313" s="22" t="s">
        <v>95</v>
      </c>
      <c r="C313" s="26" t="s">
        <v>96</v>
      </c>
      <c r="D313" s="22" t="s">
        <v>15</v>
      </c>
      <c r="E313" s="24">
        <v>0.52</v>
      </c>
      <c r="F313" s="74"/>
      <c r="G313" s="98"/>
    </row>
    <row r="314" spans="1:7" ht="32.25" thickBot="1">
      <c r="A314" s="38">
        <v>13</v>
      </c>
      <c r="B314" s="28" t="s">
        <v>97</v>
      </c>
      <c r="C314" s="29" t="s">
        <v>98</v>
      </c>
      <c r="D314" s="28" t="s">
        <v>41</v>
      </c>
      <c r="E314" s="30">
        <v>2</v>
      </c>
      <c r="F314" s="82"/>
      <c r="G314" s="99"/>
    </row>
    <row r="315" spans="3:7" ht="15.75">
      <c r="C315" s="32"/>
      <c r="F315" s="33"/>
      <c r="G315" s="34"/>
    </row>
    <row r="316" spans="1:7" ht="15.75">
      <c r="A316" s="120" t="s">
        <v>126</v>
      </c>
      <c r="B316" s="120"/>
      <c r="C316" s="120"/>
      <c r="D316" s="120"/>
      <c r="E316" s="120"/>
      <c r="F316" s="120"/>
      <c r="G316" s="120"/>
    </row>
    <row r="317" spans="1:7" ht="15.75">
      <c r="A317" s="120" t="s">
        <v>119</v>
      </c>
      <c r="B317" s="120"/>
      <c r="C317" s="120"/>
      <c r="D317" s="120"/>
      <c r="E317" s="120"/>
      <c r="F317" s="120"/>
      <c r="G317" s="120"/>
    </row>
    <row r="318" spans="3:5" ht="15.75">
      <c r="C318" s="35"/>
      <c r="D318" s="35"/>
      <c r="E318" s="91"/>
    </row>
    <row r="319" ht="16.5" thickBot="1"/>
    <row r="320" spans="1:7" ht="48" thickBot="1">
      <c r="A320" s="13" t="s">
        <v>64</v>
      </c>
      <c r="B320" s="14" t="s">
        <v>65</v>
      </c>
      <c r="C320" s="14" t="s">
        <v>5</v>
      </c>
      <c r="D320" s="14" t="s">
        <v>66</v>
      </c>
      <c r="E320" s="14" t="s">
        <v>67</v>
      </c>
      <c r="F320" s="68" t="s">
        <v>131</v>
      </c>
      <c r="G320" s="69" t="s">
        <v>132</v>
      </c>
    </row>
    <row r="321" spans="1:7" ht="16.5" thickBot="1">
      <c r="A321" s="13">
        <v>1</v>
      </c>
      <c r="B321" s="14">
        <v>2</v>
      </c>
      <c r="C321" s="14">
        <v>3</v>
      </c>
      <c r="D321" s="14">
        <v>4</v>
      </c>
      <c r="E321" s="14">
        <v>5</v>
      </c>
      <c r="F321" s="79"/>
      <c r="G321" s="72"/>
    </row>
    <row r="322" spans="1:7" ht="31.5">
      <c r="A322" s="36">
        <v>1</v>
      </c>
      <c r="B322" s="16" t="s">
        <v>68</v>
      </c>
      <c r="C322" s="17" t="s">
        <v>69</v>
      </c>
      <c r="D322" s="37" t="s">
        <v>9</v>
      </c>
      <c r="E322" s="20">
        <v>54.72</v>
      </c>
      <c r="F322" s="77"/>
      <c r="G322" s="98"/>
    </row>
    <row r="323" spans="1:7" ht="15.75">
      <c r="A323" s="21">
        <v>2</v>
      </c>
      <c r="B323" s="23" t="s">
        <v>74</v>
      </c>
      <c r="C323" s="25" t="s">
        <v>75</v>
      </c>
      <c r="D323" s="23" t="s">
        <v>9</v>
      </c>
      <c r="E323" s="24">
        <f>SUM(E322:E322)</f>
        <v>54.72</v>
      </c>
      <c r="F323" s="74"/>
      <c r="G323" s="98"/>
    </row>
    <row r="324" spans="1:7" ht="15.75">
      <c r="A324" s="21">
        <v>3</v>
      </c>
      <c r="B324" s="22" t="s">
        <v>76</v>
      </c>
      <c r="C324" s="26" t="s">
        <v>77</v>
      </c>
      <c r="D324" s="23" t="s">
        <v>20</v>
      </c>
      <c r="E324" s="24">
        <v>480</v>
      </c>
      <c r="F324" s="74"/>
      <c r="G324" s="98"/>
    </row>
    <row r="325" spans="1:7" ht="31.5">
      <c r="A325" s="36">
        <v>4</v>
      </c>
      <c r="B325" s="22" t="s">
        <v>78</v>
      </c>
      <c r="C325" s="26" t="s">
        <v>79</v>
      </c>
      <c r="D325" s="23" t="s">
        <v>15</v>
      </c>
      <c r="E325" s="24">
        <v>720</v>
      </c>
      <c r="F325" s="77"/>
      <c r="G325" s="98"/>
    </row>
    <row r="326" spans="1:7" ht="63">
      <c r="A326" s="21">
        <v>5</v>
      </c>
      <c r="B326" s="22" t="s">
        <v>72</v>
      </c>
      <c r="C326" s="26" t="s">
        <v>73</v>
      </c>
      <c r="D326" s="23" t="s">
        <v>15</v>
      </c>
      <c r="E326" s="24">
        <v>87</v>
      </c>
      <c r="F326" s="74"/>
      <c r="G326" s="98"/>
    </row>
    <row r="327" spans="1:7" ht="15.75">
      <c r="A327" s="21">
        <v>6</v>
      </c>
      <c r="B327" s="23" t="s">
        <v>93</v>
      </c>
      <c r="C327" s="25" t="s">
        <v>94</v>
      </c>
      <c r="D327" s="23" t="s">
        <v>9</v>
      </c>
      <c r="E327" s="24">
        <f>E326*0.04</f>
        <v>3.48</v>
      </c>
      <c r="F327" s="74"/>
      <c r="G327" s="98"/>
    </row>
    <row r="328" spans="1:7" ht="15.75">
      <c r="A328" s="36">
        <v>7</v>
      </c>
      <c r="B328" s="22" t="s">
        <v>84</v>
      </c>
      <c r="C328" s="26" t="s">
        <v>85</v>
      </c>
      <c r="D328" s="23" t="s">
        <v>15</v>
      </c>
      <c r="E328" s="24">
        <v>1200</v>
      </c>
      <c r="F328" s="77"/>
      <c r="G328" s="98"/>
    </row>
    <row r="329" spans="1:7" ht="31.5">
      <c r="A329" s="21">
        <v>8</v>
      </c>
      <c r="B329" s="22" t="s">
        <v>89</v>
      </c>
      <c r="C329" s="26" t="s">
        <v>90</v>
      </c>
      <c r="D329" s="23" t="s">
        <v>88</v>
      </c>
      <c r="E329" s="24">
        <f>E328*0.12</f>
        <v>144</v>
      </c>
      <c r="F329" s="74"/>
      <c r="G329" s="98"/>
    </row>
    <row r="330" spans="1:7" ht="15.75">
      <c r="A330" s="21">
        <v>9</v>
      </c>
      <c r="B330" s="23" t="s">
        <v>91</v>
      </c>
      <c r="C330" s="25" t="s">
        <v>92</v>
      </c>
      <c r="D330" s="23" t="s">
        <v>88</v>
      </c>
      <c r="E330" s="24">
        <f>SUM(E329)</f>
        <v>144</v>
      </c>
      <c r="F330" s="74"/>
      <c r="G330" s="98"/>
    </row>
    <row r="331" spans="1:7" ht="31.5">
      <c r="A331" s="36">
        <v>10</v>
      </c>
      <c r="B331" s="22" t="s">
        <v>95</v>
      </c>
      <c r="C331" s="26" t="s">
        <v>96</v>
      </c>
      <c r="D331" s="22" t="s">
        <v>15</v>
      </c>
      <c r="E331" s="24">
        <v>0.52</v>
      </c>
      <c r="F331" s="77"/>
      <c r="G331" s="98"/>
    </row>
    <row r="332" spans="1:7" ht="32.25" thickBot="1">
      <c r="A332" s="27">
        <v>11</v>
      </c>
      <c r="B332" s="28" t="s">
        <v>97</v>
      </c>
      <c r="C332" s="29" t="s">
        <v>98</v>
      </c>
      <c r="D332" s="28" t="s">
        <v>41</v>
      </c>
      <c r="E332" s="30">
        <v>2</v>
      </c>
      <c r="F332" s="75"/>
      <c r="G332" s="115"/>
    </row>
    <row r="333" spans="3:7" ht="15.75">
      <c r="C333" s="32"/>
      <c r="F333" s="33"/>
      <c r="G333" s="34"/>
    </row>
    <row r="335" spans="1:7" ht="15.75">
      <c r="A335" s="120" t="s">
        <v>126</v>
      </c>
      <c r="B335" s="120"/>
      <c r="C335" s="120"/>
      <c r="D335" s="120"/>
      <c r="E335" s="120"/>
      <c r="F335" s="120"/>
      <c r="G335" s="120"/>
    </row>
    <row r="336" spans="1:7" ht="15.75">
      <c r="A336" s="120" t="s">
        <v>120</v>
      </c>
      <c r="B336" s="120"/>
      <c r="C336" s="120"/>
      <c r="D336" s="120"/>
      <c r="E336" s="120"/>
      <c r="F336" s="120"/>
      <c r="G336" s="120"/>
    </row>
    <row r="337" spans="3:5" ht="15.75">
      <c r="C337" s="35"/>
      <c r="D337" s="35"/>
      <c r="E337" s="91"/>
    </row>
    <row r="338" ht="16.5" thickBot="1"/>
    <row r="339" spans="1:7" ht="48" thickBot="1">
      <c r="A339" s="13" t="s">
        <v>64</v>
      </c>
      <c r="B339" s="14" t="s">
        <v>65</v>
      </c>
      <c r="C339" s="14" t="s">
        <v>5</v>
      </c>
      <c r="D339" s="14" t="s">
        <v>66</v>
      </c>
      <c r="E339" s="14" t="s">
        <v>67</v>
      </c>
      <c r="F339" s="68" t="s">
        <v>131</v>
      </c>
      <c r="G339" s="69" t="s">
        <v>132</v>
      </c>
    </row>
    <row r="340" spans="1:7" ht="16.5" thickBot="1">
      <c r="A340" s="13">
        <v>1</v>
      </c>
      <c r="B340" s="14">
        <v>2</v>
      </c>
      <c r="C340" s="14">
        <v>3</v>
      </c>
      <c r="D340" s="14">
        <v>4</v>
      </c>
      <c r="E340" s="14">
        <v>5</v>
      </c>
      <c r="F340" s="79"/>
      <c r="G340" s="72"/>
    </row>
    <row r="341" spans="1:7" ht="31.5">
      <c r="A341" s="36">
        <v>1</v>
      </c>
      <c r="B341" s="16" t="s">
        <v>68</v>
      </c>
      <c r="C341" s="17" t="s">
        <v>69</v>
      </c>
      <c r="D341" s="37" t="s">
        <v>9</v>
      </c>
      <c r="E341" s="20">
        <v>12.54</v>
      </c>
      <c r="F341" s="77"/>
      <c r="G341" s="98"/>
    </row>
    <row r="342" spans="1:7" ht="15.75">
      <c r="A342" s="21">
        <v>2</v>
      </c>
      <c r="B342" s="23" t="s">
        <v>74</v>
      </c>
      <c r="C342" s="25" t="s">
        <v>75</v>
      </c>
      <c r="D342" s="23" t="s">
        <v>9</v>
      </c>
      <c r="E342" s="24">
        <f>E341</f>
        <v>12.54</v>
      </c>
      <c r="F342" s="74"/>
      <c r="G342" s="98"/>
    </row>
    <row r="343" spans="1:7" ht="15.75">
      <c r="A343" s="21">
        <v>3</v>
      </c>
      <c r="B343" s="22" t="s">
        <v>76</v>
      </c>
      <c r="C343" s="26" t="s">
        <v>77</v>
      </c>
      <c r="D343" s="23" t="s">
        <v>20</v>
      </c>
      <c r="E343" s="24">
        <v>110</v>
      </c>
      <c r="F343" s="74"/>
      <c r="G343" s="98"/>
    </row>
    <row r="344" spans="1:7" ht="31.5">
      <c r="A344" s="36">
        <v>4</v>
      </c>
      <c r="B344" s="22" t="s">
        <v>78</v>
      </c>
      <c r="C344" s="26" t="s">
        <v>79</v>
      </c>
      <c r="D344" s="23" t="s">
        <v>15</v>
      </c>
      <c r="E344" s="24">
        <v>220</v>
      </c>
      <c r="F344" s="77"/>
      <c r="G344" s="98"/>
    </row>
    <row r="345" spans="1:7" ht="63">
      <c r="A345" s="21">
        <v>5</v>
      </c>
      <c r="B345" s="22" t="s">
        <v>72</v>
      </c>
      <c r="C345" s="26" t="s">
        <v>73</v>
      </c>
      <c r="D345" s="23" t="s">
        <v>15</v>
      </c>
      <c r="E345" s="24">
        <v>21</v>
      </c>
      <c r="F345" s="74"/>
      <c r="G345" s="98"/>
    </row>
    <row r="346" spans="1:7" ht="15.75">
      <c r="A346" s="21">
        <v>6</v>
      </c>
      <c r="B346" s="23" t="s">
        <v>93</v>
      </c>
      <c r="C346" s="25" t="s">
        <v>94</v>
      </c>
      <c r="D346" s="23" t="s">
        <v>9</v>
      </c>
      <c r="E346" s="24">
        <f>E345*0.04</f>
        <v>0.84</v>
      </c>
      <c r="F346" s="74"/>
      <c r="G346" s="98"/>
    </row>
    <row r="347" spans="1:7" ht="15.75">
      <c r="A347" s="36">
        <v>7</v>
      </c>
      <c r="B347" s="22" t="s">
        <v>84</v>
      </c>
      <c r="C347" s="26" t="s">
        <v>85</v>
      </c>
      <c r="D347" s="23" t="s">
        <v>15</v>
      </c>
      <c r="E347" s="24">
        <v>330</v>
      </c>
      <c r="F347" s="77"/>
      <c r="G347" s="98"/>
    </row>
    <row r="348" spans="1:7" ht="31.5">
      <c r="A348" s="21">
        <v>8</v>
      </c>
      <c r="B348" s="22" t="s">
        <v>89</v>
      </c>
      <c r="C348" s="26" t="s">
        <v>90</v>
      </c>
      <c r="D348" s="23" t="s">
        <v>88</v>
      </c>
      <c r="E348" s="24">
        <f>E347*0.12</f>
        <v>39.6</v>
      </c>
      <c r="F348" s="74"/>
      <c r="G348" s="98"/>
    </row>
    <row r="349" spans="1:7" ht="15.75">
      <c r="A349" s="21">
        <v>9</v>
      </c>
      <c r="B349" s="23" t="s">
        <v>91</v>
      </c>
      <c r="C349" s="25" t="s">
        <v>92</v>
      </c>
      <c r="D349" s="23" t="s">
        <v>88</v>
      </c>
      <c r="E349" s="24">
        <f>SUM(E348)</f>
        <v>39.6</v>
      </c>
      <c r="F349" s="74"/>
      <c r="G349" s="98"/>
    </row>
    <row r="350" spans="1:7" ht="31.5">
      <c r="A350" s="36">
        <v>10</v>
      </c>
      <c r="B350" s="22" t="s">
        <v>95</v>
      </c>
      <c r="C350" s="26" t="s">
        <v>96</v>
      </c>
      <c r="D350" s="22" t="s">
        <v>15</v>
      </c>
      <c r="E350" s="24">
        <v>0.84</v>
      </c>
      <c r="F350" s="77"/>
      <c r="G350" s="98"/>
    </row>
    <row r="351" spans="1:7" ht="32.25" thickBot="1">
      <c r="A351" s="27">
        <v>11</v>
      </c>
      <c r="B351" s="28" t="s">
        <v>97</v>
      </c>
      <c r="C351" s="29" t="s">
        <v>98</v>
      </c>
      <c r="D351" s="28" t="s">
        <v>41</v>
      </c>
      <c r="E351" s="30">
        <v>2</v>
      </c>
      <c r="F351" s="75"/>
      <c r="G351" s="115"/>
    </row>
    <row r="352" spans="3:7" ht="15.75">
      <c r="C352" s="32"/>
      <c r="F352" s="33"/>
      <c r="G352" s="34"/>
    </row>
    <row r="353" spans="1:7" ht="15.75">
      <c r="A353" s="120" t="s">
        <v>126</v>
      </c>
      <c r="B353" s="120"/>
      <c r="C353" s="120"/>
      <c r="D353" s="120"/>
      <c r="E353" s="120"/>
      <c r="F353" s="120"/>
      <c r="G353" s="120"/>
    </row>
    <row r="354" spans="1:7" ht="15.75">
      <c r="A354" s="120" t="s">
        <v>121</v>
      </c>
      <c r="B354" s="120"/>
      <c r="C354" s="120"/>
      <c r="D354" s="120"/>
      <c r="E354" s="120"/>
      <c r="F354" s="120"/>
      <c r="G354" s="120"/>
    </row>
    <row r="355" spans="3:5" ht="15.75">
      <c r="C355" s="35"/>
      <c r="D355" s="35"/>
      <c r="E355" s="91"/>
    </row>
    <row r="356" ht="16.5" thickBot="1"/>
    <row r="357" spans="1:7" ht="48" thickBot="1">
      <c r="A357" s="13" t="s">
        <v>64</v>
      </c>
      <c r="B357" s="14" t="s">
        <v>65</v>
      </c>
      <c r="C357" s="14" t="s">
        <v>5</v>
      </c>
      <c r="D357" s="14" t="s">
        <v>66</v>
      </c>
      <c r="E357" s="14" t="s">
        <v>67</v>
      </c>
      <c r="F357" s="68" t="s">
        <v>131</v>
      </c>
      <c r="G357" s="69" t="s">
        <v>132</v>
      </c>
    </row>
    <row r="358" spans="1:7" ht="16.5" thickBot="1">
      <c r="A358" s="13">
        <v>1</v>
      </c>
      <c r="B358" s="14">
        <v>2</v>
      </c>
      <c r="C358" s="14">
        <v>3</v>
      </c>
      <c r="D358" s="14">
        <v>4</v>
      </c>
      <c r="E358" s="14">
        <v>5</v>
      </c>
      <c r="F358" s="79"/>
      <c r="G358" s="72"/>
    </row>
    <row r="359" spans="1:7" ht="31.5">
      <c r="A359" s="15">
        <v>1</v>
      </c>
      <c r="B359" s="16" t="s">
        <v>70</v>
      </c>
      <c r="C359" s="17" t="s">
        <v>71</v>
      </c>
      <c r="D359" s="39"/>
      <c r="E359" s="20">
        <v>135</v>
      </c>
      <c r="F359" s="73"/>
      <c r="G359" s="98"/>
    </row>
    <row r="360" spans="1:7" ht="31.5">
      <c r="A360" s="21">
        <v>2</v>
      </c>
      <c r="B360" s="22" t="s">
        <v>68</v>
      </c>
      <c r="C360" s="26" t="s">
        <v>69</v>
      </c>
      <c r="D360" s="23" t="s">
        <v>9</v>
      </c>
      <c r="E360" s="24">
        <v>17.1</v>
      </c>
      <c r="F360" s="74"/>
      <c r="G360" s="98"/>
    </row>
    <row r="361" spans="1:7" ht="15.75">
      <c r="A361" s="21">
        <v>3</v>
      </c>
      <c r="B361" s="23" t="s">
        <v>74</v>
      </c>
      <c r="C361" s="25" t="s">
        <v>75</v>
      </c>
      <c r="D361" s="23" t="s">
        <v>9</v>
      </c>
      <c r="E361" s="24">
        <f>SUM(E359:E360)</f>
        <v>152.1</v>
      </c>
      <c r="F361" s="74"/>
      <c r="G361" s="98"/>
    </row>
    <row r="362" spans="1:7" ht="15.75">
      <c r="A362" s="15">
        <v>4</v>
      </c>
      <c r="B362" s="22" t="s">
        <v>76</v>
      </c>
      <c r="C362" s="26" t="s">
        <v>77</v>
      </c>
      <c r="D362" s="23" t="s">
        <v>20</v>
      </c>
      <c r="E362" s="24">
        <v>150</v>
      </c>
      <c r="F362" s="73"/>
      <c r="G362" s="98"/>
    </row>
    <row r="363" spans="1:7" ht="31.5">
      <c r="A363" s="21">
        <v>5</v>
      </c>
      <c r="B363" s="22" t="s">
        <v>78</v>
      </c>
      <c r="C363" s="26" t="s">
        <v>79</v>
      </c>
      <c r="D363" s="23" t="s">
        <v>15</v>
      </c>
      <c r="E363" s="24">
        <v>300</v>
      </c>
      <c r="F363" s="74"/>
      <c r="G363" s="98"/>
    </row>
    <row r="364" spans="1:7" ht="47.25">
      <c r="A364" s="21">
        <v>6</v>
      </c>
      <c r="B364" s="22" t="s">
        <v>80</v>
      </c>
      <c r="C364" s="26" t="s">
        <v>81</v>
      </c>
      <c r="D364" s="23" t="s">
        <v>9</v>
      </c>
      <c r="E364" s="24">
        <v>135</v>
      </c>
      <c r="F364" s="74"/>
      <c r="G364" s="98"/>
    </row>
    <row r="365" spans="1:7" ht="15.75">
      <c r="A365" s="15">
        <v>7</v>
      </c>
      <c r="B365" s="23" t="s">
        <v>82</v>
      </c>
      <c r="C365" s="25" t="s">
        <v>83</v>
      </c>
      <c r="D365" s="23" t="s">
        <v>9</v>
      </c>
      <c r="E365" s="24">
        <f>SUM(E364)</f>
        <v>135</v>
      </c>
      <c r="F365" s="73"/>
      <c r="G365" s="98"/>
    </row>
    <row r="366" spans="1:7" ht="15.75">
      <c r="A366" s="21">
        <v>8</v>
      </c>
      <c r="B366" s="22" t="s">
        <v>84</v>
      </c>
      <c r="C366" s="26" t="s">
        <v>85</v>
      </c>
      <c r="D366" s="23" t="s">
        <v>15</v>
      </c>
      <c r="E366" s="24">
        <v>450</v>
      </c>
      <c r="F366" s="74"/>
      <c r="G366" s="98"/>
    </row>
    <row r="367" spans="1:7" ht="31.5">
      <c r="A367" s="21">
        <v>9</v>
      </c>
      <c r="B367" s="22" t="s">
        <v>86</v>
      </c>
      <c r="C367" s="26" t="s">
        <v>87</v>
      </c>
      <c r="D367" s="23" t="s">
        <v>88</v>
      </c>
      <c r="E367" s="24">
        <v>43.2</v>
      </c>
      <c r="F367" s="74"/>
      <c r="G367" s="98"/>
    </row>
    <row r="368" spans="1:7" ht="31.5">
      <c r="A368" s="15">
        <v>10</v>
      </c>
      <c r="B368" s="22" t="s">
        <v>89</v>
      </c>
      <c r="C368" s="26" t="s">
        <v>90</v>
      </c>
      <c r="D368" s="23" t="s">
        <v>88</v>
      </c>
      <c r="E368" s="24">
        <v>43.2</v>
      </c>
      <c r="F368" s="73"/>
      <c r="G368" s="98"/>
    </row>
    <row r="369" spans="1:7" ht="15.75">
      <c r="A369" s="21">
        <v>11</v>
      </c>
      <c r="B369" s="23" t="s">
        <v>91</v>
      </c>
      <c r="C369" s="25" t="s">
        <v>92</v>
      </c>
      <c r="D369" s="23" t="s">
        <v>88</v>
      </c>
      <c r="E369" s="24">
        <f>SUM(E367:E368)</f>
        <v>86.4</v>
      </c>
      <c r="F369" s="74"/>
      <c r="G369" s="98"/>
    </row>
    <row r="370" spans="1:7" ht="31.5">
      <c r="A370" s="21">
        <v>12</v>
      </c>
      <c r="B370" s="22" t="s">
        <v>95</v>
      </c>
      <c r="C370" s="26" t="s">
        <v>96</v>
      </c>
      <c r="D370" s="22" t="s">
        <v>15</v>
      </c>
      <c r="E370" s="24">
        <v>0.64</v>
      </c>
      <c r="F370" s="74"/>
      <c r="G370" s="98"/>
    </row>
    <row r="371" spans="1:7" ht="32.25" thickBot="1">
      <c r="A371" s="38">
        <v>13</v>
      </c>
      <c r="B371" s="28" t="s">
        <v>97</v>
      </c>
      <c r="C371" s="29" t="s">
        <v>98</v>
      </c>
      <c r="D371" s="28" t="s">
        <v>41</v>
      </c>
      <c r="E371" s="30">
        <v>2</v>
      </c>
      <c r="F371" s="82"/>
      <c r="G371" s="97"/>
    </row>
    <row r="372" spans="3:7" ht="15.75">
      <c r="C372" s="32"/>
      <c r="F372" s="33"/>
      <c r="G372" s="34"/>
    </row>
    <row r="373" spans="1:7" ht="15.75">
      <c r="A373" s="120" t="s">
        <v>126</v>
      </c>
      <c r="B373" s="120"/>
      <c r="C373" s="120"/>
      <c r="D373" s="120"/>
      <c r="E373" s="120"/>
      <c r="F373" s="120"/>
      <c r="G373" s="120"/>
    </row>
    <row r="374" spans="1:7" ht="15.75">
      <c r="A374" s="120" t="s">
        <v>122</v>
      </c>
      <c r="B374" s="120"/>
      <c r="C374" s="120"/>
      <c r="D374" s="120"/>
      <c r="E374" s="120"/>
      <c r="F374" s="120"/>
      <c r="G374" s="120"/>
    </row>
    <row r="375" spans="3:5" ht="15.75">
      <c r="C375" s="35"/>
      <c r="D375" s="35"/>
      <c r="E375" s="91"/>
    </row>
    <row r="376" ht="16.5" thickBot="1"/>
    <row r="377" spans="1:7" ht="48" thickBot="1">
      <c r="A377" s="13" t="s">
        <v>64</v>
      </c>
      <c r="B377" s="14" t="s">
        <v>65</v>
      </c>
      <c r="C377" s="14" t="s">
        <v>5</v>
      </c>
      <c r="D377" s="14" t="s">
        <v>66</v>
      </c>
      <c r="E377" s="14" t="s">
        <v>67</v>
      </c>
      <c r="F377" s="68" t="s">
        <v>131</v>
      </c>
      <c r="G377" s="69" t="s">
        <v>132</v>
      </c>
    </row>
    <row r="378" spans="1:7" ht="16.5" thickBot="1">
      <c r="A378" s="13">
        <v>1</v>
      </c>
      <c r="B378" s="14">
        <v>2</v>
      </c>
      <c r="C378" s="14">
        <v>3</v>
      </c>
      <c r="D378" s="14">
        <v>4</v>
      </c>
      <c r="E378" s="14">
        <v>5</v>
      </c>
      <c r="F378" s="79"/>
      <c r="G378" s="72"/>
    </row>
    <row r="379" spans="1:7" ht="31.5">
      <c r="A379" s="15">
        <v>1</v>
      </c>
      <c r="B379" s="16" t="s">
        <v>70</v>
      </c>
      <c r="C379" s="17" t="s">
        <v>71</v>
      </c>
      <c r="D379" s="18" t="s">
        <v>9</v>
      </c>
      <c r="E379" s="19">
        <v>90</v>
      </c>
      <c r="F379" s="73"/>
      <c r="G379" s="98"/>
    </row>
    <row r="380" spans="1:7" ht="31.5">
      <c r="A380" s="21">
        <v>2</v>
      </c>
      <c r="B380" s="22" t="s">
        <v>68</v>
      </c>
      <c r="C380" s="26" t="s">
        <v>69</v>
      </c>
      <c r="D380" s="23" t="s">
        <v>9</v>
      </c>
      <c r="E380" s="24">
        <v>11.4</v>
      </c>
      <c r="F380" s="74"/>
      <c r="G380" s="98"/>
    </row>
    <row r="381" spans="1:7" ht="15.75">
      <c r="A381" s="21">
        <v>3</v>
      </c>
      <c r="B381" s="23" t="s">
        <v>74</v>
      </c>
      <c r="C381" s="25" t="s">
        <v>75</v>
      </c>
      <c r="D381" s="23" t="s">
        <v>9</v>
      </c>
      <c r="E381" s="24">
        <f>SUM(E379:E380)</f>
        <v>101.4</v>
      </c>
      <c r="F381" s="74"/>
      <c r="G381" s="98"/>
    </row>
    <row r="382" spans="1:7" ht="15.75">
      <c r="A382" s="15">
        <v>4</v>
      </c>
      <c r="B382" s="22" t="s">
        <v>76</v>
      </c>
      <c r="C382" s="26" t="s">
        <v>77</v>
      </c>
      <c r="D382" s="23" t="s">
        <v>20</v>
      </c>
      <c r="E382" s="24">
        <v>100</v>
      </c>
      <c r="F382" s="73"/>
      <c r="G382" s="98"/>
    </row>
    <row r="383" spans="1:7" ht="31.5">
      <c r="A383" s="21">
        <v>5</v>
      </c>
      <c r="B383" s="22" t="s">
        <v>78</v>
      </c>
      <c r="C383" s="26" t="s">
        <v>79</v>
      </c>
      <c r="D383" s="23" t="s">
        <v>15</v>
      </c>
      <c r="E383" s="24">
        <v>600</v>
      </c>
      <c r="F383" s="74"/>
      <c r="G383" s="98"/>
    </row>
    <row r="384" spans="1:7" ht="47.25">
      <c r="A384" s="21">
        <v>6</v>
      </c>
      <c r="B384" s="22" t="s">
        <v>80</v>
      </c>
      <c r="C384" s="26" t="s">
        <v>81</v>
      </c>
      <c r="D384" s="23" t="s">
        <v>9</v>
      </c>
      <c r="E384" s="24">
        <v>90</v>
      </c>
      <c r="F384" s="74"/>
      <c r="G384" s="98"/>
    </row>
    <row r="385" spans="1:7" ht="15.75">
      <c r="A385" s="15">
        <v>7</v>
      </c>
      <c r="B385" s="23" t="s">
        <v>82</v>
      </c>
      <c r="C385" s="25" t="s">
        <v>83</v>
      </c>
      <c r="D385" s="23" t="s">
        <v>9</v>
      </c>
      <c r="E385" s="24">
        <f>SUM(E384)</f>
        <v>90</v>
      </c>
      <c r="F385" s="73"/>
      <c r="G385" s="98"/>
    </row>
    <row r="386" spans="1:7" ht="15.75">
      <c r="A386" s="21">
        <v>8</v>
      </c>
      <c r="B386" s="22" t="s">
        <v>84</v>
      </c>
      <c r="C386" s="26" t="s">
        <v>85</v>
      </c>
      <c r="D386" s="23" t="s">
        <v>15</v>
      </c>
      <c r="E386" s="24">
        <v>1800</v>
      </c>
      <c r="F386" s="74"/>
      <c r="G386" s="98"/>
    </row>
    <row r="387" spans="1:7" ht="31.5">
      <c r="A387" s="21">
        <v>9</v>
      </c>
      <c r="B387" s="22" t="s">
        <v>86</v>
      </c>
      <c r="C387" s="26" t="s">
        <v>87</v>
      </c>
      <c r="D387" s="23" t="s">
        <v>88</v>
      </c>
      <c r="E387" s="24">
        <v>172.8</v>
      </c>
      <c r="F387" s="74"/>
      <c r="G387" s="98"/>
    </row>
    <row r="388" spans="1:7" ht="31.5">
      <c r="A388" s="15">
        <v>10</v>
      </c>
      <c r="B388" s="22" t="s">
        <v>89</v>
      </c>
      <c r="C388" s="26" t="s">
        <v>90</v>
      </c>
      <c r="D388" s="23" t="s">
        <v>88</v>
      </c>
      <c r="E388" s="24">
        <v>172.8</v>
      </c>
      <c r="F388" s="73"/>
      <c r="G388" s="98"/>
    </row>
    <row r="389" spans="1:7" ht="15.75">
      <c r="A389" s="21">
        <v>11</v>
      </c>
      <c r="B389" s="23" t="s">
        <v>91</v>
      </c>
      <c r="C389" s="25" t="s">
        <v>92</v>
      </c>
      <c r="D389" s="23" t="s">
        <v>88</v>
      </c>
      <c r="E389" s="24">
        <f>SUM(E387:E388)</f>
        <v>345.6</v>
      </c>
      <c r="F389" s="74"/>
      <c r="G389" s="98"/>
    </row>
    <row r="390" spans="1:7" ht="31.5">
      <c r="A390" s="21">
        <v>12</v>
      </c>
      <c r="B390" s="22" t="s">
        <v>95</v>
      </c>
      <c r="C390" s="26" t="s">
        <v>96</v>
      </c>
      <c r="D390" s="22" t="s">
        <v>15</v>
      </c>
      <c r="E390" s="24">
        <v>0.43</v>
      </c>
      <c r="F390" s="74"/>
      <c r="G390" s="98"/>
    </row>
    <row r="391" spans="1:7" ht="32.25" thickBot="1">
      <c r="A391" s="38">
        <v>13</v>
      </c>
      <c r="B391" s="28" t="s">
        <v>97</v>
      </c>
      <c r="C391" s="29" t="s">
        <v>98</v>
      </c>
      <c r="D391" s="28" t="s">
        <v>41</v>
      </c>
      <c r="E391" s="30">
        <v>2</v>
      </c>
      <c r="F391" s="82"/>
      <c r="G391" s="97"/>
    </row>
    <row r="392" spans="3:7" ht="15.75">
      <c r="C392" s="32"/>
      <c r="F392" s="33"/>
      <c r="G392" s="34"/>
    </row>
    <row r="393" spans="1:7" ht="15.75">
      <c r="A393" s="120" t="s">
        <v>126</v>
      </c>
      <c r="B393" s="120"/>
      <c r="C393" s="120"/>
      <c r="D393" s="120"/>
      <c r="E393" s="120"/>
      <c r="F393" s="120"/>
      <c r="G393" s="120"/>
    </row>
    <row r="394" spans="1:7" ht="15.75">
      <c r="A394" s="120" t="s">
        <v>123</v>
      </c>
      <c r="B394" s="120"/>
      <c r="C394" s="120"/>
      <c r="D394" s="120"/>
      <c r="E394" s="120"/>
      <c r="F394" s="120"/>
      <c r="G394" s="120"/>
    </row>
    <row r="395" spans="3:5" ht="15.75">
      <c r="C395" s="35"/>
      <c r="D395" s="35"/>
      <c r="E395" s="91"/>
    </row>
    <row r="396" ht="16.5" thickBot="1"/>
    <row r="397" spans="1:7" ht="48" thickBot="1">
      <c r="A397" s="13" t="s">
        <v>64</v>
      </c>
      <c r="B397" s="14" t="s">
        <v>65</v>
      </c>
      <c r="C397" s="14" t="s">
        <v>5</v>
      </c>
      <c r="D397" s="14" t="s">
        <v>66</v>
      </c>
      <c r="E397" s="14" t="s">
        <v>67</v>
      </c>
      <c r="F397" s="68" t="s">
        <v>131</v>
      </c>
      <c r="G397" s="69" t="s">
        <v>132</v>
      </c>
    </row>
    <row r="398" spans="1:7" ht="16.5" thickBot="1">
      <c r="A398" s="13">
        <v>1</v>
      </c>
      <c r="B398" s="14">
        <v>2</v>
      </c>
      <c r="C398" s="14">
        <v>3</v>
      </c>
      <c r="D398" s="14">
        <v>4</v>
      </c>
      <c r="E398" s="14">
        <v>5</v>
      </c>
      <c r="F398" s="79"/>
      <c r="G398" s="72"/>
    </row>
    <row r="399" spans="1:7" ht="31.5">
      <c r="A399" s="15">
        <v>1</v>
      </c>
      <c r="B399" s="16" t="s">
        <v>70</v>
      </c>
      <c r="C399" s="17" t="s">
        <v>71</v>
      </c>
      <c r="D399" s="18" t="s">
        <v>9</v>
      </c>
      <c r="E399" s="19">
        <v>612</v>
      </c>
      <c r="F399" s="73"/>
      <c r="G399" s="98"/>
    </row>
    <row r="400" spans="1:7" ht="31.5">
      <c r="A400" s="21">
        <v>2</v>
      </c>
      <c r="B400" s="22" t="s">
        <v>68</v>
      </c>
      <c r="C400" s="26" t="s">
        <v>69</v>
      </c>
      <c r="D400" s="23" t="s">
        <v>9</v>
      </c>
      <c r="E400" s="24">
        <v>77.52</v>
      </c>
      <c r="F400" s="74"/>
      <c r="G400" s="98"/>
    </row>
    <row r="401" spans="1:7" ht="15.75">
      <c r="A401" s="21">
        <v>3</v>
      </c>
      <c r="B401" s="23" t="s">
        <v>74</v>
      </c>
      <c r="C401" s="25" t="s">
        <v>75</v>
      </c>
      <c r="D401" s="23" t="s">
        <v>9</v>
      </c>
      <c r="E401" s="24">
        <f>SUM(E399:E400)</f>
        <v>689.52</v>
      </c>
      <c r="F401" s="74"/>
      <c r="G401" s="98"/>
    </row>
    <row r="402" spans="1:7" ht="15.75">
      <c r="A402" s="21">
        <v>4</v>
      </c>
      <c r="B402" s="22" t="s">
        <v>76</v>
      </c>
      <c r="C402" s="26" t="s">
        <v>77</v>
      </c>
      <c r="D402" s="23" t="s">
        <v>20</v>
      </c>
      <c r="E402" s="24">
        <v>680</v>
      </c>
      <c r="F402" s="74"/>
      <c r="G402" s="98"/>
    </row>
    <row r="403" spans="1:7" ht="31.5">
      <c r="A403" s="21">
        <v>5</v>
      </c>
      <c r="B403" s="22" t="s">
        <v>78</v>
      </c>
      <c r="C403" s="26" t="s">
        <v>79</v>
      </c>
      <c r="D403" s="23" t="s">
        <v>15</v>
      </c>
      <c r="E403" s="24">
        <v>1360</v>
      </c>
      <c r="F403" s="74"/>
      <c r="G403" s="98"/>
    </row>
    <row r="404" spans="1:7" ht="47.25">
      <c r="A404" s="15">
        <v>6</v>
      </c>
      <c r="B404" s="22" t="s">
        <v>80</v>
      </c>
      <c r="C404" s="26" t="s">
        <v>81</v>
      </c>
      <c r="D404" s="23" t="s">
        <v>9</v>
      </c>
      <c r="E404" s="24">
        <v>612</v>
      </c>
      <c r="F404" s="73"/>
      <c r="G404" s="98"/>
    </row>
    <row r="405" spans="1:7" ht="15.75">
      <c r="A405" s="21">
        <v>7</v>
      </c>
      <c r="B405" s="23" t="s">
        <v>82</v>
      </c>
      <c r="C405" s="25" t="s">
        <v>83</v>
      </c>
      <c r="D405" s="23" t="s">
        <v>9</v>
      </c>
      <c r="E405" s="24">
        <f>SUM(E404)</f>
        <v>612</v>
      </c>
      <c r="F405" s="74"/>
      <c r="G405" s="98"/>
    </row>
    <row r="406" spans="1:7" ht="15.75">
      <c r="A406" s="21">
        <v>8</v>
      </c>
      <c r="B406" s="22" t="s">
        <v>84</v>
      </c>
      <c r="C406" s="26" t="s">
        <v>85</v>
      </c>
      <c r="D406" s="23" t="s">
        <v>15</v>
      </c>
      <c r="E406" s="24">
        <v>2040</v>
      </c>
      <c r="F406" s="74"/>
      <c r="G406" s="98"/>
    </row>
    <row r="407" spans="1:7" ht="31.5">
      <c r="A407" s="21">
        <v>9</v>
      </c>
      <c r="B407" s="22" t="s">
        <v>86</v>
      </c>
      <c r="C407" s="26" t="s">
        <v>87</v>
      </c>
      <c r="D407" s="23" t="s">
        <v>88</v>
      </c>
      <c r="E407" s="24">
        <v>195.84</v>
      </c>
      <c r="F407" s="74"/>
      <c r="G407" s="98"/>
    </row>
    <row r="408" spans="1:7" ht="31.5">
      <c r="A408" s="21">
        <v>10</v>
      </c>
      <c r="B408" s="22" t="s">
        <v>89</v>
      </c>
      <c r="C408" s="26" t="s">
        <v>90</v>
      </c>
      <c r="D408" s="23" t="s">
        <v>88</v>
      </c>
      <c r="E408" s="24">
        <v>195.84</v>
      </c>
      <c r="F408" s="74"/>
      <c r="G408" s="98"/>
    </row>
    <row r="409" spans="1:7" ht="15.75">
      <c r="A409" s="15">
        <v>11</v>
      </c>
      <c r="B409" s="23" t="s">
        <v>91</v>
      </c>
      <c r="C409" s="25" t="s">
        <v>92</v>
      </c>
      <c r="D409" s="23" t="s">
        <v>88</v>
      </c>
      <c r="E409" s="24">
        <f>SUM(E407:E408)</f>
        <v>391.68</v>
      </c>
      <c r="F409" s="73"/>
      <c r="G409" s="98"/>
    </row>
    <row r="410" spans="1:7" ht="31.5">
      <c r="A410" s="21">
        <v>12</v>
      </c>
      <c r="B410" s="22" t="s">
        <v>95</v>
      </c>
      <c r="C410" s="26" t="s">
        <v>96</v>
      </c>
      <c r="D410" s="22" t="s">
        <v>15</v>
      </c>
      <c r="E410" s="24">
        <v>1.03</v>
      </c>
      <c r="F410" s="74"/>
      <c r="G410" s="98"/>
    </row>
    <row r="411" spans="1:7" ht="31.5">
      <c r="A411" s="21">
        <v>13</v>
      </c>
      <c r="B411" s="22" t="s">
        <v>97</v>
      </c>
      <c r="C411" s="26" t="s">
        <v>98</v>
      </c>
      <c r="D411" s="22" t="s">
        <v>41</v>
      </c>
      <c r="E411" s="24">
        <v>3</v>
      </c>
      <c r="F411" s="74"/>
      <c r="G411" s="102"/>
    </row>
    <row r="412" spans="1:7" ht="48" thickBot="1">
      <c r="A412" s="27">
        <v>14</v>
      </c>
      <c r="B412" s="28" t="s">
        <v>99</v>
      </c>
      <c r="C412" s="29" t="s">
        <v>100</v>
      </c>
      <c r="D412" s="28" t="s">
        <v>101</v>
      </c>
      <c r="E412" s="30">
        <v>3.315</v>
      </c>
      <c r="F412" s="75"/>
      <c r="G412" s="99"/>
    </row>
    <row r="413" spans="3:7" ht="15.75">
      <c r="C413" s="32"/>
      <c r="F413" s="33"/>
      <c r="G413" s="34"/>
    </row>
    <row r="414" spans="2:5" ht="15.75">
      <c r="B414" s="2"/>
      <c r="C414" s="2" t="s">
        <v>127</v>
      </c>
      <c r="D414" s="42"/>
      <c r="E414" s="92"/>
    </row>
    <row r="415" spans="2:5" ht="15.75">
      <c r="B415" s="2"/>
      <c r="C415" s="64" t="s">
        <v>2</v>
      </c>
      <c r="D415" s="42"/>
      <c r="E415" s="92"/>
    </row>
    <row r="416" spans="2:5" ht="15.75">
      <c r="B416" s="2"/>
      <c r="C416" s="65" t="s">
        <v>3</v>
      </c>
      <c r="D416" s="42"/>
      <c r="E416" s="92"/>
    </row>
    <row r="417" spans="2:5" ht="16.5" thickBot="1">
      <c r="B417" s="41"/>
      <c r="C417" s="41"/>
      <c r="D417" s="41"/>
      <c r="E417" s="92"/>
    </row>
    <row r="418" spans="2:7" ht="15.75" customHeight="1">
      <c r="B418" s="43"/>
      <c r="C418" s="44"/>
      <c r="D418" s="44" t="s">
        <v>4</v>
      </c>
      <c r="E418" s="44"/>
      <c r="F418" s="118" t="s">
        <v>131</v>
      </c>
      <c r="G418" s="116" t="s">
        <v>132</v>
      </c>
    </row>
    <row r="419" spans="2:7" ht="16.5" thickBot="1">
      <c r="B419" s="45" t="s">
        <v>0</v>
      </c>
      <c r="C419" s="46" t="s">
        <v>5</v>
      </c>
      <c r="D419" s="46" t="s">
        <v>6</v>
      </c>
      <c r="E419" s="46" t="s">
        <v>7</v>
      </c>
      <c r="F419" s="119"/>
      <c r="G419" s="117"/>
    </row>
    <row r="420" spans="2:7" ht="16.5" thickBot="1">
      <c r="B420" s="47">
        <v>1</v>
      </c>
      <c r="C420" s="48">
        <v>2</v>
      </c>
      <c r="D420" s="48">
        <v>3</v>
      </c>
      <c r="E420" s="48">
        <v>4</v>
      </c>
      <c r="F420" s="83"/>
      <c r="G420" s="100"/>
    </row>
    <row r="421" spans="2:7" ht="45">
      <c r="B421" s="49">
        <v>1</v>
      </c>
      <c r="C421" s="50" t="s">
        <v>8</v>
      </c>
      <c r="D421" s="51" t="s">
        <v>9</v>
      </c>
      <c r="E421" s="63">
        <v>40.28</v>
      </c>
      <c r="F421" s="84"/>
      <c r="G421" s="101"/>
    </row>
    <row r="422" spans="2:7" ht="45">
      <c r="B422" s="52">
        <v>2</v>
      </c>
      <c r="C422" s="53" t="s">
        <v>10</v>
      </c>
      <c r="D422" s="54" t="s">
        <v>9</v>
      </c>
      <c r="E422" s="63">
        <v>12</v>
      </c>
      <c r="F422" s="85"/>
      <c r="G422" s="98"/>
    </row>
    <row r="423" spans="2:7" ht="15.75">
      <c r="B423" s="52">
        <v>3</v>
      </c>
      <c r="C423" s="53" t="s">
        <v>11</v>
      </c>
      <c r="D423" s="54" t="s">
        <v>9</v>
      </c>
      <c r="E423" s="63">
        <v>12</v>
      </c>
      <c r="F423" s="85"/>
      <c r="G423" s="98"/>
    </row>
    <row r="424" spans="2:7" ht="15.75">
      <c r="B424" s="52">
        <v>4</v>
      </c>
      <c r="C424" s="53" t="s">
        <v>12</v>
      </c>
      <c r="D424" s="54" t="s">
        <v>9</v>
      </c>
      <c r="E424" s="63">
        <f>E421+E422</f>
        <v>52.28</v>
      </c>
      <c r="F424" s="85"/>
      <c r="G424" s="98"/>
    </row>
    <row r="425" spans="2:7" ht="15.75">
      <c r="B425" s="52">
        <v>5</v>
      </c>
      <c r="C425" s="53" t="s">
        <v>13</v>
      </c>
      <c r="D425" s="54" t="s">
        <v>9</v>
      </c>
      <c r="E425" s="63">
        <f>E424</f>
        <v>52.28</v>
      </c>
      <c r="F425" s="85"/>
      <c r="G425" s="98"/>
    </row>
    <row r="426" spans="2:7" ht="60">
      <c r="B426" s="52">
        <v>6</v>
      </c>
      <c r="C426" s="53" t="s">
        <v>14</v>
      </c>
      <c r="D426" s="54" t="s">
        <v>15</v>
      </c>
      <c r="E426" s="63">
        <v>105.45</v>
      </c>
      <c r="F426" s="85"/>
      <c r="G426" s="98"/>
    </row>
    <row r="427" spans="2:7" ht="60">
      <c r="B427" s="52">
        <v>7</v>
      </c>
      <c r="C427" s="55" t="s">
        <v>16</v>
      </c>
      <c r="D427" s="54" t="s">
        <v>9</v>
      </c>
      <c r="E427" s="63">
        <v>40.28</v>
      </c>
      <c r="F427" s="85"/>
      <c r="G427" s="98"/>
    </row>
    <row r="428" spans="2:7" ht="60">
      <c r="B428" s="52">
        <v>8</v>
      </c>
      <c r="C428" s="55" t="s">
        <v>17</v>
      </c>
      <c r="D428" s="54" t="s">
        <v>9</v>
      </c>
      <c r="E428" s="63">
        <v>23.75</v>
      </c>
      <c r="F428" s="85"/>
      <c r="G428" s="98"/>
    </row>
    <row r="429" spans="2:7" ht="30">
      <c r="B429" s="52">
        <v>9</v>
      </c>
      <c r="C429" s="55" t="s">
        <v>18</v>
      </c>
      <c r="D429" s="56" t="s">
        <v>9</v>
      </c>
      <c r="E429" s="63">
        <v>14.25</v>
      </c>
      <c r="F429" s="85"/>
      <c r="G429" s="98"/>
    </row>
    <row r="430" spans="2:7" ht="16.5" thickBot="1">
      <c r="B430" s="103">
        <v>10</v>
      </c>
      <c r="C430" s="104" t="s">
        <v>19</v>
      </c>
      <c r="D430" s="105" t="s">
        <v>20</v>
      </c>
      <c r="E430" s="106">
        <v>3</v>
      </c>
      <c r="F430" s="107"/>
      <c r="G430" s="99"/>
    </row>
    <row r="431" spans="2:5" ht="15.75">
      <c r="B431" s="57"/>
      <c r="C431" s="1"/>
      <c r="D431" s="1"/>
      <c r="E431" s="93"/>
    </row>
    <row r="432" spans="2:5" ht="15.75">
      <c r="B432" s="2"/>
      <c r="C432" s="2" t="s">
        <v>127</v>
      </c>
      <c r="D432" s="42"/>
      <c r="E432" s="92"/>
    </row>
    <row r="433" spans="2:5" ht="15.75">
      <c r="B433" s="2"/>
      <c r="C433" s="64" t="s">
        <v>21</v>
      </c>
      <c r="D433" s="42"/>
      <c r="E433" s="92"/>
    </row>
    <row r="434" spans="2:5" ht="15.75">
      <c r="B434" s="2"/>
      <c r="C434" s="65" t="s">
        <v>22</v>
      </c>
      <c r="D434" s="42"/>
      <c r="E434" s="92"/>
    </row>
    <row r="435" spans="2:5" ht="16.5" thickBot="1">
      <c r="B435" s="41"/>
      <c r="C435" s="41"/>
      <c r="D435" s="41"/>
      <c r="E435" s="92"/>
    </row>
    <row r="436" spans="2:7" ht="15.75">
      <c r="B436" s="43"/>
      <c r="C436" s="44"/>
      <c r="D436" s="44" t="s">
        <v>4</v>
      </c>
      <c r="E436" s="44"/>
      <c r="F436" s="118" t="s">
        <v>131</v>
      </c>
      <c r="G436" s="116" t="s">
        <v>132</v>
      </c>
    </row>
    <row r="437" spans="2:7" ht="16.5" thickBot="1">
      <c r="B437" s="45" t="s">
        <v>0</v>
      </c>
      <c r="C437" s="46" t="s">
        <v>5</v>
      </c>
      <c r="D437" s="46" t="s">
        <v>6</v>
      </c>
      <c r="E437" s="46" t="s">
        <v>7</v>
      </c>
      <c r="F437" s="119"/>
      <c r="G437" s="117"/>
    </row>
    <row r="438" spans="2:7" ht="16.5" thickBot="1">
      <c r="B438" s="47">
        <v>1</v>
      </c>
      <c r="C438" s="48">
        <v>2</v>
      </c>
      <c r="D438" s="48">
        <v>3</v>
      </c>
      <c r="E438" s="48">
        <v>4</v>
      </c>
      <c r="F438" s="83"/>
      <c r="G438" s="108"/>
    </row>
    <row r="439" spans="2:7" ht="45">
      <c r="B439" s="49">
        <v>1</v>
      </c>
      <c r="C439" s="50" t="s">
        <v>8</v>
      </c>
      <c r="D439" s="51" t="s">
        <v>9</v>
      </c>
      <c r="E439" s="63">
        <v>80.28</v>
      </c>
      <c r="F439" s="84"/>
      <c r="G439" s="109"/>
    </row>
    <row r="440" spans="2:7" ht="45">
      <c r="B440" s="52">
        <v>2</v>
      </c>
      <c r="C440" s="53" t="s">
        <v>10</v>
      </c>
      <c r="D440" s="54" t="s">
        <v>9</v>
      </c>
      <c r="E440" s="63">
        <v>24</v>
      </c>
      <c r="F440" s="85"/>
      <c r="G440" s="110"/>
    </row>
    <row r="441" spans="2:7" ht="15.75">
      <c r="B441" s="52">
        <v>3</v>
      </c>
      <c r="C441" s="53" t="s">
        <v>11</v>
      </c>
      <c r="D441" s="54" t="s">
        <v>9</v>
      </c>
      <c r="E441" s="63">
        <v>24</v>
      </c>
      <c r="F441" s="85"/>
      <c r="G441" s="110"/>
    </row>
    <row r="442" spans="2:7" ht="15.75">
      <c r="B442" s="52">
        <v>4</v>
      </c>
      <c r="C442" s="53" t="s">
        <v>12</v>
      </c>
      <c r="D442" s="54" t="s">
        <v>9</v>
      </c>
      <c r="E442" s="63">
        <f>E439+E440</f>
        <v>104.28</v>
      </c>
      <c r="F442" s="85"/>
      <c r="G442" s="110"/>
    </row>
    <row r="443" spans="2:7" ht="15.75">
      <c r="B443" s="52">
        <v>5</v>
      </c>
      <c r="C443" s="53" t="s">
        <v>13</v>
      </c>
      <c r="D443" s="54" t="s">
        <v>9</v>
      </c>
      <c r="E443" s="63">
        <f>E442</f>
        <v>104.28</v>
      </c>
      <c r="F443" s="85"/>
      <c r="G443" s="110"/>
    </row>
    <row r="444" spans="2:7" ht="60">
      <c r="B444" s="52">
        <v>6</v>
      </c>
      <c r="C444" s="53" t="s">
        <v>14</v>
      </c>
      <c r="D444" s="54" t="s">
        <v>15</v>
      </c>
      <c r="E444" s="63">
        <v>218.7</v>
      </c>
      <c r="F444" s="85"/>
      <c r="G444" s="110"/>
    </row>
    <row r="445" spans="2:7" ht="60">
      <c r="B445" s="52">
        <v>7</v>
      </c>
      <c r="C445" s="55" t="s">
        <v>16</v>
      </c>
      <c r="D445" s="54" t="s">
        <v>9</v>
      </c>
      <c r="E445" s="63">
        <v>80.28</v>
      </c>
      <c r="F445" s="85"/>
      <c r="G445" s="111"/>
    </row>
    <row r="446" spans="2:7" ht="60">
      <c r="B446" s="52">
        <v>8</v>
      </c>
      <c r="C446" s="55" t="s">
        <v>17</v>
      </c>
      <c r="D446" s="54" t="s">
        <v>9</v>
      </c>
      <c r="E446" s="63">
        <v>55.26</v>
      </c>
      <c r="F446" s="85"/>
      <c r="G446" s="111"/>
    </row>
    <row r="447" spans="2:7" ht="30">
      <c r="B447" s="52">
        <v>9</v>
      </c>
      <c r="C447" s="55" t="s">
        <v>23</v>
      </c>
      <c r="D447" s="54" t="s">
        <v>9</v>
      </c>
      <c r="E447" s="63">
        <v>31.5</v>
      </c>
      <c r="F447" s="85"/>
      <c r="G447" s="111"/>
    </row>
    <row r="448" spans="2:7" ht="16.5" thickBot="1">
      <c r="B448" s="103">
        <v>10</v>
      </c>
      <c r="C448" s="104" t="s">
        <v>19</v>
      </c>
      <c r="D448" s="105" t="s">
        <v>20</v>
      </c>
      <c r="E448" s="106">
        <v>5</v>
      </c>
      <c r="F448" s="107"/>
      <c r="G448" s="112"/>
    </row>
    <row r="449" spans="2:5" ht="15.75">
      <c r="B449" s="57"/>
      <c r="C449" s="1"/>
      <c r="D449" s="1"/>
      <c r="E449" s="93"/>
    </row>
    <row r="450" spans="2:5" ht="15.75">
      <c r="B450" s="2"/>
      <c r="C450" s="2" t="s">
        <v>127</v>
      </c>
      <c r="D450" s="42"/>
      <c r="E450" s="92"/>
    </row>
    <row r="451" spans="2:5" ht="15.75">
      <c r="B451" s="2"/>
      <c r="C451" s="64" t="s">
        <v>24</v>
      </c>
      <c r="D451" s="42"/>
      <c r="E451" s="92"/>
    </row>
    <row r="452" spans="2:5" ht="15.75">
      <c r="B452" s="2"/>
      <c r="C452" s="65" t="s">
        <v>25</v>
      </c>
      <c r="D452" s="42"/>
      <c r="E452" s="92"/>
    </row>
    <row r="453" spans="2:5" ht="16.5" thickBot="1">
      <c r="B453" s="41"/>
      <c r="C453" s="41"/>
      <c r="D453" s="41"/>
      <c r="E453" s="92"/>
    </row>
    <row r="454" spans="2:7" ht="15.75">
      <c r="B454" s="43"/>
      <c r="C454" s="44"/>
      <c r="D454" s="44" t="s">
        <v>4</v>
      </c>
      <c r="E454" s="44"/>
      <c r="F454" s="118" t="s">
        <v>131</v>
      </c>
      <c r="G454" s="116" t="s">
        <v>132</v>
      </c>
    </row>
    <row r="455" spans="2:7" ht="16.5" thickBot="1">
      <c r="B455" s="45" t="s">
        <v>0</v>
      </c>
      <c r="C455" s="46" t="s">
        <v>5</v>
      </c>
      <c r="D455" s="46" t="s">
        <v>6</v>
      </c>
      <c r="E455" s="46" t="s">
        <v>7</v>
      </c>
      <c r="F455" s="119"/>
      <c r="G455" s="117"/>
    </row>
    <row r="456" spans="2:7" ht="16.5" thickBot="1">
      <c r="B456" s="47">
        <v>1</v>
      </c>
      <c r="C456" s="48">
        <v>2</v>
      </c>
      <c r="D456" s="48">
        <v>3</v>
      </c>
      <c r="E456" s="48">
        <v>4</v>
      </c>
      <c r="F456" s="83"/>
      <c r="G456" s="108"/>
    </row>
    <row r="457" spans="2:7" ht="45">
      <c r="B457" s="49">
        <v>1</v>
      </c>
      <c r="C457" s="50" t="s">
        <v>8</v>
      </c>
      <c r="D457" s="51" t="s">
        <v>9</v>
      </c>
      <c r="E457" s="63">
        <v>29.55</v>
      </c>
      <c r="F457" s="84"/>
      <c r="G457" s="109"/>
    </row>
    <row r="458" spans="2:7" ht="45">
      <c r="B458" s="52">
        <v>2</v>
      </c>
      <c r="C458" s="53" t="s">
        <v>10</v>
      </c>
      <c r="D458" s="54" t="s">
        <v>9</v>
      </c>
      <c r="E458" s="63">
        <v>8</v>
      </c>
      <c r="F458" s="85"/>
      <c r="G458" s="110"/>
    </row>
    <row r="459" spans="2:7" ht="15.75">
      <c r="B459" s="52">
        <v>3</v>
      </c>
      <c r="C459" s="53" t="s">
        <v>11</v>
      </c>
      <c r="D459" s="54" t="s">
        <v>9</v>
      </c>
      <c r="E459" s="63">
        <v>8</v>
      </c>
      <c r="F459" s="85"/>
      <c r="G459" s="110"/>
    </row>
    <row r="460" spans="2:7" ht="15.75">
      <c r="B460" s="52">
        <v>4</v>
      </c>
      <c r="C460" s="53" t="s">
        <v>12</v>
      </c>
      <c r="D460" s="54" t="s">
        <v>9</v>
      </c>
      <c r="E460" s="63">
        <f>E457+E458</f>
        <v>37.55</v>
      </c>
      <c r="F460" s="85"/>
      <c r="G460" s="110"/>
    </row>
    <row r="461" spans="2:7" ht="15.75">
      <c r="B461" s="52">
        <v>5</v>
      </c>
      <c r="C461" s="53" t="s">
        <v>13</v>
      </c>
      <c r="D461" s="54" t="s">
        <v>9</v>
      </c>
      <c r="E461" s="63">
        <f>E460</f>
        <v>37.55</v>
      </c>
      <c r="F461" s="85"/>
      <c r="G461" s="110"/>
    </row>
    <row r="462" spans="2:7" ht="60">
      <c r="B462" s="52">
        <v>6</v>
      </c>
      <c r="C462" s="53" t="s">
        <v>14</v>
      </c>
      <c r="D462" s="54" t="s">
        <v>15</v>
      </c>
      <c r="E462" s="63">
        <v>65.37</v>
      </c>
      <c r="F462" s="85"/>
      <c r="G462" s="110"/>
    </row>
    <row r="463" spans="2:7" ht="60">
      <c r="B463" s="52">
        <v>7</v>
      </c>
      <c r="C463" s="55" t="s">
        <v>16</v>
      </c>
      <c r="D463" s="54" t="s">
        <v>9</v>
      </c>
      <c r="E463" s="63">
        <v>29.55</v>
      </c>
      <c r="F463" s="85"/>
      <c r="G463" s="111"/>
    </row>
    <row r="464" spans="2:7" ht="60">
      <c r="B464" s="52">
        <v>8</v>
      </c>
      <c r="C464" s="55" t="s">
        <v>17</v>
      </c>
      <c r="D464" s="54" t="s">
        <v>9</v>
      </c>
      <c r="E464" s="63">
        <v>14.47</v>
      </c>
      <c r="F464" s="85"/>
      <c r="G464" s="111"/>
    </row>
    <row r="465" spans="2:7" ht="30">
      <c r="B465" s="52">
        <v>9</v>
      </c>
      <c r="C465" s="55" t="s">
        <v>23</v>
      </c>
      <c r="D465" s="54" t="s">
        <v>9</v>
      </c>
      <c r="E465" s="63">
        <v>9.38</v>
      </c>
      <c r="F465" s="85"/>
      <c r="G465" s="111"/>
    </row>
    <row r="466" spans="2:7" ht="16.5" thickBot="1">
      <c r="B466" s="103">
        <v>10</v>
      </c>
      <c r="C466" s="104" t="s">
        <v>19</v>
      </c>
      <c r="D466" s="105" t="s">
        <v>20</v>
      </c>
      <c r="E466" s="106">
        <v>2</v>
      </c>
      <c r="F466" s="107"/>
      <c r="G466" s="112"/>
    </row>
    <row r="467" spans="2:5" ht="15.75">
      <c r="B467" s="40"/>
      <c r="C467" s="40"/>
      <c r="D467" s="40"/>
      <c r="E467" s="94"/>
    </row>
    <row r="468" spans="2:5" ht="15.75">
      <c r="B468" s="2"/>
      <c r="C468" s="2" t="s">
        <v>127</v>
      </c>
      <c r="D468" s="42"/>
      <c r="E468" s="92"/>
    </row>
    <row r="469" spans="2:5" ht="15.75">
      <c r="B469" s="2"/>
      <c r="C469" s="64" t="s">
        <v>26</v>
      </c>
      <c r="D469" s="42"/>
      <c r="E469" s="92"/>
    </row>
    <row r="470" spans="2:5" ht="15.75">
      <c r="B470" s="2"/>
      <c r="C470" s="65" t="s">
        <v>27</v>
      </c>
      <c r="D470" s="42"/>
      <c r="E470" s="92"/>
    </row>
    <row r="471" spans="2:5" ht="16.5" thickBot="1">
      <c r="B471" s="41"/>
      <c r="C471" s="41"/>
      <c r="D471" s="41"/>
      <c r="E471" s="92"/>
    </row>
    <row r="472" spans="2:7" ht="15.75">
      <c r="B472" s="43"/>
      <c r="C472" s="44"/>
      <c r="D472" s="44" t="s">
        <v>4</v>
      </c>
      <c r="E472" s="44"/>
      <c r="F472" s="118" t="s">
        <v>131</v>
      </c>
      <c r="G472" s="116" t="s">
        <v>132</v>
      </c>
    </row>
    <row r="473" spans="2:7" ht="16.5" thickBot="1">
      <c r="B473" s="45" t="s">
        <v>0</v>
      </c>
      <c r="C473" s="46" t="s">
        <v>5</v>
      </c>
      <c r="D473" s="46" t="s">
        <v>6</v>
      </c>
      <c r="E473" s="46" t="s">
        <v>7</v>
      </c>
      <c r="F473" s="119"/>
      <c r="G473" s="117"/>
    </row>
    <row r="474" spans="2:7" ht="16.5" thickBot="1">
      <c r="B474" s="47">
        <v>1</v>
      </c>
      <c r="C474" s="48">
        <v>2</v>
      </c>
      <c r="D474" s="48">
        <v>3</v>
      </c>
      <c r="E474" s="48">
        <v>4</v>
      </c>
      <c r="F474" s="83"/>
      <c r="G474" s="108"/>
    </row>
    <row r="475" spans="2:7" ht="45">
      <c r="B475" s="49">
        <v>1</v>
      </c>
      <c r="C475" s="50" t="s">
        <v>8</v>
      </c>
      <c r="D475" s="51" t="s">
        <v>9</v>
      </c>
      <c r="E475" s="63">
        <v>31.28</v>
      </c>
      <c r="F475" s="84"/>
      <c r="G475" s="109"/>
    </row>
    <row r="476" spans="2:7" ht="45">
      <c r="B476" s="52">
        <v>2</v>
      </c>
      <c r="C476" s="53" t="s">
        <v>10</v>
      </c>
      <c r="D476" s="54" t="s">
        <v>9</v>
      </c>
      <c r="E476" s="63">
        <v>9.38</v>
      </c>
      <c r="F476" s="85"/>
      <c r="G476" s="110"/>
    </row>
    <row r="477" spans="2:7" ht="15.75">
      <c r="B477" s="52">
        <v>3</v>
      </c>
      <c r="C477" s="53" t="s">
        <v>11</v>
      </c>
      <c r="D477" s="54" t="s">
        <v>9</v>
      </c>
      <c r="E477" s="63">
        <v>9.38</v>
      </c>
      <c r="F477" s="85"/>
      <c r="G477" s="110"/>
    </row>
    <row r="478" spans="2:7" ht="15.75">
      <c r="B478" s="52">
        <v>4</v>
      </c>
      <c r="C478" s="53" t="s">
        <v>12</v>
      </c>
      <c r="D478" s="54" t="s">
        <v>9</v>
      </c>
      <c r="E478" s="63">
        <f>E475+E476</f>
        <v>40.660000000000004</v>
      </c>
      <c r="F478" s="85"/>
      <c r="G478" s="110"/>
    </row>
    <row r="479" spans="2:7" ht="15.75">
      <c r="B479" s="52">
        <v>5</v>
      </c>
      <c r="C479" s="53" t="s">
        <v>13</v>
      </c>
      <c r="D479" s="54" t="s">
        <v>9</v>
      </c>
      <c r="E479" s="63">
        <f>E478</f>
        <v>40.660000000000004</v>
      </c>
      <c r="F479" s="85"/>
      <c r="G479" s="110"/>
    </row>
    <row r="480" spans="2:7" ht="60">
      <c r="B480" s="52">
        <v>6</v>
      </c>
      <c r="C480" s="53" t="s">
        <v>14</v>
      </c>
      <c r="D480" s="54" t="s">
        <v>15</v>
      </c>
      <c r="E480" s="63">
        <v>76.5</v>
      </c>
      <c r="F480" s="85"/>
      <c r="G480" s="110"/>
    </row>
    <row r="481" spans="2:7" ht="60">
      <c r="B481" s="52">
        <v>7</v>
      </c>
      <c r="C481" s="55" t="s">
        <v>16</v>
      </c>
      <c r="D481" s="54" t="s">
        <v>9</v>
      </c>
      <c r="E481" s="63">
        <v>31.28</v>
      </c>
      <c r="F481" s="85"/>
      <c r="G481" s="111"/>
    </row>
    <row r="482" spans="2:7" ht="60">
      <c r="B482" s="52">
        <v>8</v>
      </c>
      <c r="C482" s="55" t="s">
        <v>17</v>
      </c>
      <c r="D482" s="54" t="s">
        <v>9</v>
      </c>
      <c r="E482" s="63">
        <v>11.56</v>
      </c>
      <c r="F482" s="85"/>
      <c r="G482" s="111"/>
    </row>
    <row r="483" spans="2:7" ht="30">
      <c r="B483" s="52">
        <v>9</v>
      </c>
      <c r="C483" s="55" t="s">
        <v>23</v>
      </c>
      <c r="D483" s="54" t="s">
        <v>9</v>
      </c>
      <c r="E483" s="63">
        <v>8.5</v>
      </c>
      <c r="F483" s="85"/>
      <c r="G483" s="111"/>
    </row>
    <row r="484" spans="2:7" ht="16.5" thickBot="1">
      <c r="B484" s="103">
        <v>10</v>
      </c>
      <c r="C484" s="104" t="s">
        <v>19</v>
      </c>
      <c r="D484" s="105" t="s">
        <v>20</v>
      </c>
      <c r="E484" s="106">
        <v>3</v>
      </c>
      <c r="F484" s="107"/>
      <c r="G484" s="112"/>
    </row>
    <row r="485" spans="2:5" ht="15.75">
      <c r="B485" s="57"/>
      <c r="C485" s="1"/>
      <c r="D485" s="1"/>
      <c r="E485" s="93"/>
    </row>
    <row r="486" spans="2:5" ht="15.75">
      <c r="B486" s="2"/>
      <c r="C486" s="2" t="s">
        <v>127</v>
      </c>
      <c r="D486" s="42"/>
      <c r="E486" s="92"/>
    </row>
    <row r="487" spans="2:5" ht="15.75">
      <c r="B487" s="2"/>
      <c r="C487" s="64" t="s">
        <v>26</v>
      </c>
      <c r="D487" s="42"/>
      <c r="E487" s="92"/>
    </row>
    <row r="488" spans="2:5" ht="15.75">
      <c r="B488" s="2"/>
      <c r="C488" s="65" t="s">
        <v>28</v>
      </c>
      <c r="D488" s="42"/>
      <c r="E488" s="92"/>
    </row>
    <row r="489" spans="2:5" ht="16.5" thickBot="1">
      <c r="B489" s="41"/>
      <c r="C489" s="41"/>
      <c r="D489" s="41"/>
      <c r="E489" s="92"/>
    </row>
    <row r="490" spans="2:7" ht="15.75">
      <c r="B490" s="43"/>
      <c r="C490" s="44"/>
      <c r="D490" s="44" t="s">
        <v>4</v>
      </c>
      <c r="E490" s="44"/>
      <c r="F490" s="118" t="s">
        <v>131</v>
      </c>
      <c r="G490" s="116" t="s">
        <v>132</v>
      </c>
    </row>
    <row r="491" spans="2:7" ht="16.5" thickBot="1">
      <c r="B491" s="45" t="s">
        <v>0</v>
      </c>
      <c r="C491" s="46" t="s">
        <v>5</v>
      </c>
      <c r="D491" s="46" t="s">
        <v>6</v>
      </c>
      <c r="E491" s="46" t="s">
        <v>7</v>
      </c>
      <c r="F491" s="119"/>
      <c r="G491" s="117"/>
    </row>
    <row r="492" spans="2:7" ht="16.5" thickBot="1">
      <c r="B492" s="47">
        <v>1</v>
      </c>
      <c r="C492" s="48">
        <v>2</v>
      </c>
      <c r="D492" s="48">
        <v>3</v>
      </c>
      <c r="E492" s="48">
        <v>4</v>
      </c>
      <c r="F492" s="83"/>
      <c r="G492" s="108"/>
    </row>
    <row r="493" spans="2:7" ht="45">
      <c r="B493" s="49">
        <v>1</v>
      </c>
      <c r="C493" s="50" t="s">
        <v>8</v>
      </c>
      <c r="D493" s="51" t="s">
        <v>9</v>
      </c>
      <c r="E493" s="63">
        <v>32.4</v>
      </c>
      <c r="F493" s="84"/>
      <c r="G493" s="109"/>
    </row>
    <row r="494" spans="2:7" ht="45">
      <c r="B494" s="52">
        <v>2</v>
      </c>
      <c r="C494" s="53" t="s">
        <v>10</v>
      </c>
      <c r="D494" s="54" t="s">
        <v>9</v>
      </c>
      <c r="E494" s="63">
        <v>9.72</v>
      </c>
      <c r="F494" s="85"/>
      <c r="G494" s="110"/>
    </row>
    <row r="495" spans="2:7" ht="15.75">
      <c r="B495" s="52">
        <v>3</v>
      </c>
      <c r="C495" s="53" t="s">
        <v>11</v>
      </c>
      <c r="D495" s="54" t="s">
        <v>9</v>
      </c>
      <c r="E495" s="63">
        <v>9.72</v>
      </c>
      <c r="F495" s="85"/>
      <c r="G495" s="110"/>
    </row>
    <row r="496" spans="2:7" ht="15.75">
      <c r="B496" s="52">
        <v>4</v>
      </c>
      <c r="C496" s="53" t="s">
        <v>12</v>
      </c>
      <c r="D496" s="54" t="s">
        <v>9</v>
      </c>
      <c r="E496" s="63">
        <f>E493+E494</f>
        <v>42.12</v>
      </c>
      <c r="F496" s="85"/>
      <c r="G496" s="110"/>
    </row>
    <row r="497" spans="2:7" ht="15.75">
      <c r="B497" s="52">
        <v>5</v>
      </c>
      <c r="C497" s="53" t="s">
        <v>13</v>
      </c>
      <c r="D497" s="54" t="s">
        <v>9</v>
      </c>
      <c r="E497" s="63">
        <f>E496</f>
        <v>42.12</v>
      </c>
      <c r="F497" s="85"/>
      <c r="G497" s="110"/>
    </row>
    <row r="498" spans="2:7" ht="60">
      <c r="B498" s="52">
        <v>6</v>
      </c>
      <c r="C498" s="53" t="s">
        <v>14</v>
      </c>
      <c r="D498" s="54" t="s">
        <v>15</v>
      </c>
      <c r="E498" s="63">
        <v>101.25</v>
      </c>
      <c r="F498" s="85"/>
      <c r="G498" s="110"/>
    </row>
    <row r="499" spans="2:7" ht="60">
      <c r="B499" s="52">
        <v>7</v>
      </c>
      <c r="C499" s="55" t="s">
        <v>16</v>
      </c>
      <c r="D499" s="54" t="s">
        <v>9</v>
      </c>
      <c r="E499" s="63">
        <v>32.4</v>
      </c>
      <c r="F499" s="85"/>
      <c r="G499" s="111"/>
    </row>
    <row r="500" spans="2:7" ht="60">
      <c r="B500" s="52">
        <v>8</v>
      </c>
      <c r="C500" s="55" t="s">
        <v>17</v>
      </c>
      <c r="D500" s="54" t="s">
        <v>9</v>
      </c>
      <c r="E500" s="63">
        <v>6.75</v>
      </c>
      <c r="F500" s="85"/>
      <c r="G500" s="111"/>
    </row>
    <row r="501" spans="2:7" ht="30">
      <c r="B501" s="52">
        <v>9</v>
      </c>
      <c r="C501" s="55" t="s">
        <v>23</v>
      </c>
      <c r="D501" s="54" t="s">
        <v>9</v>
      </c>
      <c r="E501" s="63">
        <v>6.75</v>
      </c>
      <c r="F501" s="85"/>
      <c r="G501" s="111"/>
    </row>
    <row r="502" spans="2:7" ht="16.5" thickBot="1">
      <c r="B502" s="103">
        <v>10</v>
      </c>
      <c r="C502" s="104" t="s">
        <v>19</v>
      </c>
      <c r="D502" s="105" t="s">
        <v>20</v>
      </c>
      <c r="E502" s="106">
        <v>4</v>
      </c>
      <c r="F502" s="107"/>
      <c r="G502" s="112"/>
    </row>
    <row r="503" spans="2:5" ht="15.75">
      <c r="B503" s="57"/>
      <c r="C503" s="1"/>
      <c r="D503" s="1"/>
      <c r="E503" s="93"/>
    </row>
    <row r="504" spans="2:5" ht="15.75">
      <c r="B504" s="2"/>
      <c r="C504" s="2" t="s">
        <v>127</v>
      </c>
      <c r="D504" s="42"/>
      <c r="E504" s="92"/>
    </row>
    <row r="505" spans="2:5" ht="15.75">
      <c r="B505" s="2"/>
      <c r="C505" s="64" t="s">
        <v>29</v>
      </c>
      <c r="D505" s="42"/>
      <c r="E505" s="92"/>
    </row>
    <row r="506" spans="2:5" ht="15.75">
      <c r="B506" s="2"/>
      <c r="C506" s="65" t="s">
        <v>30</v>
      </c>
      <c r="D506" s="42"/>
      <c r="E506" s="92"/>
    </row>
    <row r="507" spans="2:5" ht="16.5" thickBot="1">
      <c r="B507" s="41"/>
      <c r="C507" s="41"/>
      <c r="D507" s="41"/>
      <c r="E507" s="92"/>
    </row>
    <row r="508" spans="2:7" ht="15.75">
      <c r="B508" s="43"/>
      <c r="C508" s="44"/>
      <c r="D508" s="44" t="s">
        <v>4</v>
      </c>
      <c r="E508" s="44"/>
      <c r="F508" s="118" t="s">
        <v>131</v>
      </c>
      <c r="G508" s="116" t="s">
        <v>132</v>
      </c>
    </row>
    <row r="509" spans="2:7" ht="16.5" thickBot="1">
      <c r="B509" s="45" t="s">
        <v>0</v>
      </c>
      <c r="C509" s="46" t="s">
        <v>5</v>
      </c>
      <c r="D509" s="46" t="s">
        <v>6</v>
      </c>
      <c r="E509" s="46" t="s">
        <v>7</v>
      </c>
      <c r="F509" s="119"/>
      <c r="G509" s="117"/>
    </row>
    <row r="510" spans="2:7" ht="16.5" thickBot="1">
      <c r="B510" s="47">
        <v>1</v>
      </c>
      <c r="C510" s="48">
        <v>2</v>
      </c>
      <c r="D510" s="48">
        <v>3</v>
      </c>
      <c r="E510" s="48">
        <v>4</v>
      </c>
      <c r="F510" s="83"/>
      <c r="G510" s="108"/>
    </row>
    <row r="511" spans="2:7" ht="45">
      <c r="B511" s="49">
        <v>1</v>
      </c>
      <c r="C511" s="50" t="s">
        <v>8</v>
      </c>
      <c r="D511" s="51" t="s">
        <v>9</v>
      </c>
      <c r="E511" s="63">
        <v>86.92</v>
      </c>
      <c r="F511" s="84"/>
      <c r="G511" s="109"/>
    </row>
    <row r="512" spans="2:7" ht="45">
      <c r="B512" s="52">
        <v>2</v>
      </c>
      <c r="C512" s="53" t="s">
        <v>10</v>
      </c>
      <c r="D512" s="54" t="s">
        <v>9</v>
      </c>
      <c r="E512" s="63">
        <v>26</v>
      </c>
      <c r="F512" s="85"/>
      <c r="G512" s="110"/>
    </row>
    <row r="513" spans="2:7" ht="15.75">
      <c r="B513" s="52">
        <v>3</v>
      </c>
      <c r="C513" s="53" t="s">
        <v>11</v>
      </c>
      <c r="D513" s="54" t="s">
        <v>9</v>
      </c>
      <c r="E513" s="63">
        <v>26</v>
      </c>
      <c r="F513" s="85"/>
      <c r="G513" s="110"/>
    </row>
    <row r="514" spans="2:7" ht="15.75">
      <c r="B514" s="52">
        <v>4</v>
      </c>
      <c r="C514" s="53" t="s">
        <v>12</v>
      </c>
      <c r="D514" s="54" t="s">
        <v>9</v>
      </c>
      <c r="E514" s="63">
        <f>E511+E512</f>
        <v>112.92</v>
      </c>
      <c r="F514" s="85"/>
      <c r="G514" s="110"/>
    </row>
    <row r="515" spans="2:7" ht="15.75">
      <c r="B515" s="52">
        <v>5</v>
      </c>
      <c r="C515" s="53" t="s">
        <v>13</v>
      </c>
      <c r="D515" s="54" t="s">
        <v>9</v>
      </c>
      <c r="E515" s="63">
        <f>E514</f>
        <v>112.92</v>
      </c>
      <c r="F515" s="85"/>
      <c r="G515" s="110"/>
    </row>
    <row r="516" spans="2:7" ht="60">
      <c r="B516" s="52">
        <v>6</v>
      </c>
      <c r="C516" s="53" t="s">
        <v>14</v>
      </c>
      <c r="D516" s="54" t="s">
        <v>15</v>
      </c>
      <c r="E516" s="63">
        <v>227.55</v>
      </c>
      <c r="F516" s="85"/>
      <c r="G516" s="110"/>
    </row>
    <row r="517" spans="2:7" ht="60">
      <c r="B517" s="52">
        <v>7</v>
      </c>
      <c r="C517" s="55" t="s">
        <v>16</v>
      </c>
      <c r="D517" s="54" t="s">
        <v>9</v>
      </c>
      <c r="E517" s="63">
        <v>86.92</v>
      </c>
      <c r="F517" s="85"/>
      <c r="G517" s="111"/>
    </row>
    <row r="518" spans="2:7" ht="60">
      <c r="B518" s="52">
        <v>8</v>
      </c>
      <c r="C518" s="55" t="s">
        <v>17</v>
      </c>
      <c r="D518" s="54" t="s">
        <v>9</v>
      </c>
      <c r="E518" s="63">
        <v>51.25</v>
      </c>
      <c r="F518" s="85"/>
      <c r="G518" s="111"/>
    </row>
    <row r="519" spans="2:7" ht="30">
      <c r="B519" s="52">
        <v>9</v>
      </c>
      <c r="C519" s="55" t="s">
        <v>23</v>
      </c>
      <c r="D519" s="54" t="s">
        <v>9</v>
      </c>
      <c r="E519" s="63">
        <v>15.37</v>
      </c>
      <c r="F519" s="85"/>
      <c r="G519" s="111"/>
    </row>
    <row r="520" spans="2:7" ht="16.5" thickBot="1">
      <c r="B520" s="103">
        <v>10</v>
      </c>
      <c r="C520" s="104" t="s">
        <v>19</v>
      </c>
      <c r="D520" s="105" t="s">
        <v>20</v>
      </c>
      <c r="E520" s="106">
        <v>6</v>
      </c>
      <c r="F520" s="107"/>
      <c r="G520" s="112"/>
    </row>
    <row r="521" spans="2:5" ht="15.75">
      <c r="B521" s="57"/>
      <c r="C521" s="1"/>
      <c r="D521" s="1"/>
      <c r="E521" s="93"/>
    </row>
    <row r="522" spans="2:5" ht="15.75">
      <c r="B522" s="58"/>
      <c r="C522" s="59"/>
      <c r="D522" s="60"/>
      <c r="E522" s="95"/>
    </row>
    <row r="523" spans="2:5" ht="15.75">
      <c r="B523" s="40"/>
      <c r="C523" s="40"/>
      <c r="D523" s="40"/>
      <c r="E523" s="94"/>
    </row>
    <row r="524" spans="2:5" ht="15.75">
      <c r="B524" s="2"/>
      <c r="C524" s="2" t="s">
        <v>127</v>
      </c>
      <c r="D524" s="42"/>
      <c r="E524" s="92"/>
    </row>
    <row r="525" spans="2:5" ht="15.75">
      <c r="B525" s="2"/>
      <c r="C525" s="64" t="s">
        <v>31</v>
      </c>
      <c r="D525" s="42"/>
      <c r="E525" s="92"/>
    </row>
    <row r="526" spans="2:5" ht="15.75">
      <c r="B526" s="2"/>
      <c r="C526" s="65" t="s">
        <v>32</v>
      </c>
      <c r="D526" s="42"/>
      <c r="E526" s="92"/>
    </row>
    <row r="527" spans="2:5" ht="16.5" thickBot="1">
      <c r="B527" s="41"/>
      <c r="C527" s="41"/>
      <c r="D527" s="41"/>
      <c r="E527" s="92"/>
    </row>
    <row r="528" spans="2:7" ht="15.75">
      <c r="B528" s="43"/>
      <c r="C528" s="44"/>
      <c r="D528" s="44" t="s">
        <v>4</v>
      </c>
      <c r="E528" s="44"/>
      <c r="F528" s="118" t="s">
        <v>131</v>
      </c>
      <c r="G528" s="116" t="s">
        <v>132</v>
      </c>
    </row>
    <row r="529" spans="2:7" ht="16.5" thickBot="1">
      <c r="B529" s="45" t="s">
        <v>0</v>
      </c>
      <c r="C529" s="46" t="s">
        <v>5</v>
      </c>
      <c r="D529" s="46" t="s">
        <v>6</v>
      </c>
      <c r="E529" s="46" t="s">
        <v>7</v>
      </c>
      <c r="F529" s="119"/>
      <c r="G529" s="117"/>
    </row>
    <row r="530" spans="2:7" ht="16.5" thickBot="1">
      <c r="B530" s="47">
        <v>1</v>
      </c>
      <c r="C530" s="48">
        <v>2</v>
      </c>
      <c r="D530" s="48">
        <v>3</v>
      </c>
      <c r="E530" s="48">
        <v>4</v>
      </c>
      <c r="F530" s="83"/>
      <c r="G530" s="108"/>
    </row>
    <row r="531" spans="2:7" ht="45">
      <c r="B531" s="49">
        <v>1</v>
      </c>
      <c r="C531" s="50" t="s">
        <v>8</v>
      </c>
      <c r="D531" s="51" t="s">
        <v>9</v>
      </c>
      <c r="E531" s="63">
        <v>31.2</v>
      </c>
      <c r="F531" s="84"/>
      <c r="G531" s="109"/>
    </row>
    <row r="532" spans="2:7" ht="45">
      <c r="B532" s="52">
        <v>2</v>
      </c>
      <c r="C532" s="53" t="s">
        <v>10</v>
      </c>
      <c r="D532" s="54" t="s">
        <v>9</v>
      </c>
      <c r="E532" s="63">
        <v>9.36</v>
      </c>
      <c r="F532" s="85"/>
      <c r="G532" s="110"/>
    </row>
    <row r="533" spans="2:7" ht="15.75">
      <c r="B533" s="52">
        <v>3</v>
      </c>
      <c r="C533" s="53" t="s">
        <v>11</v>
      </c>
      <c r="D533" s="54" t="s">
        <v>9</v>
      </c>
      <c r="E533" s="63">
        <v>9.36</v>
      </c>
      <c r="F533" s="85"/>
      <c r="G533" s="110"/>
    </row>
    <row r="534" spans="2:7" ht="15.75">
      <c r="B534" s="52">
        <v>4</v>
      </c>
      <c r="C534" s="53" t="s">
        <v>12</v>
      </c>
      <c r="D534" s="54" t="s">
        <v>9</v>
      </c>
      <c r="E534" s="63">
        <f>E531+E532</f>
        <v>40.56</v>
      </c>
      <c r="F534" s="85"/>
      <c r="G534" s="110"/>
    </row>
    <row r="535" spans="2:7" ht="15.75">
      <c r="B535" s="52">
        <v>5</v>
      </c>
      <c r="C535" s="53" t="s">
        <v>13</v>
      </c>
      <c r="D535" s="54" t="s">
        <v>9</v>
      </c>
      <c r="E535" s="63">
        <f>E534</f>
        <v>40.56</v>
      </c>
      <c r="F535" s="85"/>
      <c r="G535" s="110"/>
    </row>
    <row r="536" spans="2:7" ht="60">
      <c r="B536" s="52">
        <v>6</v>
      </c>
      <c r="C536" s="53" t="s">
        <v>14</v>
      </c>
      <c r="D536" s="54" t="s">
        <v>15</v>
      </c>
      <c r="E536" s="63">
        <v>85.8</v>
      </c>
      <c r="F536" s="85"/>
      <c r="G536" s="110"/>
    </row>
    <row r="537" spans="2:7" ht="60">
      <c r="B537" s="52">
        <v>7</v>
      </c>
      <c r="C537" s="55" t="s">
        <v>16</v>
      </c>
      <c r="D537" s="54" t="s">
        <v>9</v>
      </c>
      <c r="E537" s="63">
        <v>31.2</v>
      </c>
      <c r="F537" s="85"/>
      <c r="G537" s="111"/>
    </row>
    <row r="538" spans="2:7" ht="60">
      <c r="B538" s="52">
        <v>8</v>
      </c>
      <c r="C538" s="55" t="s">
        <v>17</v>
      </c>
      <c r="D538" s="54" t="s">
        <v>9</v>
      </c>
      <c r="E538" s="63">
        <v>6.5</v>
      </c>
      <c r="F538" s="85"/>
      <c r="G538" s="111"/>
    </row>
    <row r="539" spans="2:7" ht="30">
      <c r="B539" s="52">
        <v>9</v>
      </c>
      <c r="C539" s="55" t="s">
        <v>23</v>
      </c>
      <c r="D539" s="54" t="s">
        <v>9</v>
      </c>
      <c r="E539" s="63">
        <v>6.5</v>
      </c>
      <c r="F539" s="85"/>
      <c r="G539" s="111"/>
    </row>
    <row r="540" spans="2:7" ht="16.5" thickBot="1">
      <c r="B540" s="103">
        <v>10</v>
      </c>
      <c r="C540" s="104" t="s">
        <v>19</v>
      </c>
      <c r="D540" s="105" t="s">
        <v>20</v>
      </c>
      <c r="E540" s="106">
        <v>4</v>
      </c>
      <c r="F540" s="107"/>
      <c r="G540" s="112"/>
    </row>
    <row r="541" spans="2:5" ht="15.75">
      <c r="B541" s="40"/>
      <c r="C541" s="40"/>
      <c r="D541" s="40"/>
      <c r="E541" s="94"/>
    </row>
    <row r="542" spans="2:5" ht="15.75">
      <c r="B542" s="2"/>
      <c r="C542" s="2" t="s">
        <v>128</v>
      </c>
      <c r="D542" s="42"/>
      <c r="E542" s="92"/>
    </row>
    <row r="543" spans="2:5" ht="15.75">
      <c r="B543" s="2"/>
      <c r="C543" s="64" t="s">
        <v>33</v>
      </c>
      <c r="D543" s="42"/>
      <c r="E543" s="92"/>
    </row>
    <row r="544" spans="2:5" ht="15.75">
      <c r="B544" s="2"/>
      <c r="C544" s="65" t="s">
        <v>34</v>
      </c>
      <c r="D544" s="42"/>
      <c r="E544" s="92"/>
    </row>
    <row r="545" spans="2:5" ht="16.5" thickBot="1">
      <c r="B545" s="41"/>
      <c r="C545" s="41"/>
      <c r="D545" s="41"/>
      <c r="E545" s="92"/>
    </row>
    <row r="546" spans="2:7" ht="15.75">
      <c r="B546" s="43"/>
      <c r="C546" s="44"/>
      <c r="D546" s="44" t="s">
        <v>4</v>
      </c>
      <c r="E546" s="44"/>
      <c r="F546" s="118" t="s">
        <v>131</v>
      </c>
      <c r="G546" s="116" t="s">
        <v>132</v>
      </c>
    </row>
    <row r="547" spans="2:7" ht="16.5" thickBot="1">
      <c r="B547" s="45" t="s">
        <v>0</v>
      </c>
      <c r="C547" s="46" t="s">
        <v>5</v>
      </c>
      <c r="D547" s="46" t="s">
        <v>6</v>
      </c>
      <c r="E547" s="46" t="s">
        <v>7</v>
      </c>
      <c r="F547" s="119"/>
      <c r="G547" s="117"/>
    </row>
    <row r="548" spans="2:7" ht="16.5" thickBot="1">
      <c r="B548" s="47">
        <v>1</v>
      </c>
      <c r="C548" s="48">
        <v>2</v>
      </c>
      <c r="D548" s="48">
        <v>3</v>
      </c>
      <c r="E548" s="48">
        <v>4</v>
      </c>
      <c r="F548" s="83"/>
      <c r="G548" s="108"/>
    </row>
    <row r="549" spans="2:7" ht="45">
      <c r="B549" s="49">
        <v>1</v>
      </c>
      <c r="C549" s="50" t="s">
        <v>8</v>
      </c>
      <c r="D549" s="51" t="s">
        <v>9</v>
      </c>
      <c r="E549" s="63">
        <v>64.4</v>
      </c>
      <c r="F549" s="84"/>
      <c r="G549" s="109"/>
    </row>
    <row r="550" spans="2:7" ht="45">
      <c r="B550" s="52">
        <v>2</v>
      </c>
      <c r="C550" s="53" t="s">
        <v>10</v>
      </c>
      <c r="D550" s="54" t="s">
        <v>9</v>
      </c>
      <c r="E550" s="63">
        <v>19.32</v>
      </c>
      <c r="F550" s="85"/>
      <c r="G550" s="110"/>
    </row>
    <row r="551" spans="2:7" ht="15.75">
      <c r="B551" s="52">
        <v>3</v>
      </c>
      <c r="C551" s="53" t="s">
        <v>11</v>
      </c>
      <c r="D551" s="54" t="s">
        <v>9</v>
      </c>
      <c r="E551" s="63">
        <v>19.32</v>
      </c>
      <c r="F551" s="85"/>
      <c r="G551" s="110"/>
    </row>
    <row r="552" spans="2:7" ht="15.75">
      <c r="B552" s="52">
        <v>4</v>
      </c>
      <c r="C552" s="53" t="s">
        <v>12</v>
      </c>
      <c r="D552" s="54" t="s">
        <v>9</v>
      </c>
      <c r="E552" s="63">
        <f>E549+E550</f>
        <v>83.72</v>
      </c>
      <c r="F552" s="85"/>
      <c r="G552" s="110"/>
    </row>
    <row r="553" spans="2:7" ht="15.75">
      <c r="B553" s="52">
        <v>5</v>
      </c>
      <c r="C553" s="53" t="s">
        <v>13</v>
      </c>
      <c r="D553" s="54" t="s">
        <v>9</v>
      </c>
      <c r="E553" s="63">
        <f>E552</f>
        <v>83.72</v>
      </c>
      <c r="F553" s="85"/>
      <c r="G553" s="110"/>
    </row>
    <row r="554" spans="2:7" ht="60">
      <c r="B554" s="52">
        <v>6</v>
      </c>
      <c r="C554" s="53" t="s">
        <v>14</v>
      </c>
      <c r="D554" s="54" t="s">
        <v>15</v>
      </c>
      <c r="E554" s="63">
        <v>157.5</v>
      </c>
      <c r="F554" s="85"/>
      <c r="G554" s="110"/>
    </row>
    <row r="555" spans="2:7" ht="60">
      <c r="B555" s="52">
        <v>7</v>
      </c>
      <c r="C555" s="55" t="s">
        <v>16</v>
      </c>
      <c r="D555" s="54" t="s">
        <v>9</v>
      </c>
      <c r="E555" s="63">
        <v>64.4</v>
      </c>
      <c r="F555" s="85"/>
      <c r="G555" s="111"/>
    </row>
    <row r="556" spans="2:7" ht="60">
      <c r="B556" s="52">
        <v>8</v>
      </c>
      <c r="C556" s="55" t="s">
        <v>17</v>
      </c>
      <c r="D556" s="54" t="s">
        <v>9</v>
      </c>
      <c r="E556" s="63">
        <v>23.8</v>
      </c>
      <c r="F556" s="85"/>
      <c r="G556" s="111"/>
    </row>
    <row r="557" spans="2:7" ht="30">
      <c r="B557" s="52">
        <v>9</v>
      </c>
      <c r="C557" s="55" t="s">
        <v>23</v>
      </c>
      <c r="D557" s="54" t="s">
        <v>9</v>
      </c>
      <c r="E557" s="63">
        <v>14</v>
      </c>
      <c r="F557" s="85"/>
      <c r="G557" s="111"/>
    </row>
    <row r="558" spans="2:7" ht="16.5" thickBot="1">
      <c r="B558" s="103">
        <v>10</v>
      </c>
      <c r="C558" s="104" t="s">
        <v>19</v>
      </c>
      <c r="D558" s="105" t="s">
        <v>20</v>
      </c>
      <c r="E558" s="106">
        <v>5</v>
      </c>
      <c r="F558" s="107"/>
      <c r="G558" s="112"/>
    </row>
    <row r="559" spans="2:5" ht="15.75">
      <c r="B559" s="57"/>
      <c r="C559" s="1"/>
      <c r="D559" s="1"/>
      <c r="E559" s="93"/>
    </row>
    <row r="560" spans="2:5" ht="15.75">
      <c r="B560" s="40"/>
      <c r="C560" s="40"/>
      <c r="D560" s="40"/>
      <c r="E560" s="94"/>
    </row>
    <row r="561" spans="2:5" ht="15.75">
      <c r="B561" s="40"/>
      <c r="C561" s="40"/>
      <c r="D561" s="40"/>
      <c r="E561" s="94"/>
    </row>
    <row r="562" spans="2:5" ht="15.75">
      <c r="B562" s="40"/>
      <c r="C562" s="40"/>
      <c r="D562" s="40"/>
      <c r="E562" s="94"/>
    </row>
    <row r="563" spans="2:5" ht="15.75">
      <c r="B563" s="2"/>
      <c r="C563" s="2" t="s">
        <v>127</v>
      </c>
      <c r="D563" s="42"/>
      <c r="E563" s="92"/>
    </row>
    <row r="564" spans="2:5" ht="15.75">
      <c r="B564" s="2"/>
      <c r="C564" s="64" t="s">
        <v>35</v>
      </c>
      <c r="D564" s="42"/>
      <c r="E564" s="92"/>
    </row>
    <row r="565" spans="2:5" ht="15.75">
      <c r="B565" s="2"/>
      <c r="C565" s="65" t="s">
        <v>36</v>
      </c>
      <c r="D565" s="42"/>
      <c r="E565" s="92"/>
    </row>
    <row r="566" spans="2:5" ht="16.5" thickBot="1">
      <c r="B566" s="41"/>
      <c r="C566" s="41"/>
      <c r="D566" s="41"/>
      <c r="E566" s="92"/>
    </row>
    <row r="567" spans="2:7" ht="15.75">
      <c r="B567" s="43"/>
      <c r="C567" s="44"/>
      <c r="D567" s="44" t="s">
        <v>4</v>
      </c>
      <c r="E567" s="44"/>
      <c r="F567" s="118" t="s">
        <v>131</v>
      </c>
      <c r="G567" s="116" t="s">
        <v>132</v>
      </c>
    </row>
    <row r="568" spans="2:7" ht="16.5" thickBot="1">
      <c r="B568" s="45" t="s">
        <v>0</v>
      </c>
      <c r="C568" s="46" t="s">
        <v>5</v>
      </c>
      <c r="D568" s="46" t="s">
        <v>6</v>
      </c>
      <c r="E568" s="46" t="s">
        <v>7</v>
      </c>
      <c r="F568" s="119"/>
      <c r="G568" s="117"/>
    </row>
    <row r="569" spans="2:7" ht="16.5" thickBot="1">
      <c r="B569" s="47">
        <v>1</v>
      </c>
      <c r="C569" s="48">
        <v>2</v>
      </c>
      <c r="D569" s="48">
        <v>3</v>
      </c>
      <c r="E569" s="48">
        <v>4</v>
      </c>
      <c r="F569" s="83"/>
      <c r="G569" s="108"/>
    </row>
    <row r="570" spans="2:7" ht="45">
      <c r="B570" s="49">
        <v>1</v>
      </c>
      <c r="C570" s="50" t="s">
        <v>8</v>
      </c>
      <c r="D570" s="51" t="s">
        <v>9</v>
      </c>
      <c r="E570" s="63">
        <v>168.52</v>
      </c>
      <c r="F570" s="84"/>
      <c r="G570" s="109"/>
    </row>
    <row r="571" spans="2:7" ht="45">
      <c r="B571" s="52">
        <v>2</v>
      </c>
      <c r="C571" s="53" t="s">
        <v>10</v>
      </c>
      <c r="D571" s="54" t="s">
        <v>9</v>
      </c>
      <c r="E571" s="63">
        <v>50.56</v>
      </c>
      <c r="F571" s="85"/>
      <c r="G571" s="110"/>
    </row>
    <row r="572" spans="2:7" ht="15.75">
      <c r="B572" s="52">
        <v>3</v>
      </c>
      <c r="C572" s="53" t="s">
        <v>11</v>
      </c>
      <c r="D572" s="54" t="s">
        <v>9</v>
      </c>
      <c r="E572" s="63">
        <v>50.56</v>
      </c>
      <c r="F572" s="85"/>
      <c r="G572" s="110"/>
    </row>
    <row r="573" spans="2:7" ht="15.75">
      <c r="B573" s="52">
        <v>4</v>
      </c>
      <c r="C573" s="53" t="s">
        <v>12</v>
      </c>
      <c r="D573" s="54" t="s">
        <v>9</v>
      </c>
      <c r="E573" s="63">
        <f>E570+E571</f>
        <v>219.08</v>
      </c>
      <c r="F573" s="85"/>
      <c r="G573" s="110"/>
    </row>
    <row r="574" spans="2:7" ht="15.75">
      <c r="B574" s="52">
        <v>5</v>
      </c>
      <c r="C574" s="53" t="s">
        <v>13</v>
      </c>
      <c r="D574" s="54" t="s">
        <v>9</v>
      </c>
      <c r="E574" s="63">
        <f>E573</f>
        <v>219.08</v>
      </c>
      <c r="F574" s="85"/>
      <c r="G574" s="110"/>
    </row>
    <row r="575" spans="2:7" ht="60">
      <c r="B575" s="52">
        <v>6</v>
      </c>
      <c r="C575" s="53" t="s">
        <v>14</v>
      </c>
      <c r="D575" s="54" t="s">
        <v>15</v>
      </c>
      <c r="E575" s="63">
        <v>507.15</v>
      </c>
      <c r="F575" s="85"/>
      <c r="G575" s="110"/>
    </row>
    <row r="576" spans="2:7" ht="60">
      <c r="B576" s="52">
        <v>7</v>
      </c>
      <c r="C576" s="55" t="s">
        <v>16</v>
      </c>
      <c r="D576" s="54" t="s">
        <v>9</v>
      </c>
      <c r="E576" s="63">
        <v>168.52</v>
      </c>
      <c r="F576" s="85"/>
      <c r="G576" s="111"/>
    </row>
    <row r="577" spans="2:7" ht="60">
      <c r="B577" s="52">
        <v>8</v>
      </c>
      <c r="C577" s="55" t="s">
        <v>17</v>
      </c>
      <c r="D577" s="54" t="s">
        <v>9</v>
      </c>
      <c r="E577" s="63">
        <v>189.94</v>
      </c>
      <c r="F577" s="85"/>
      <c r="G577" s="111"/>
    </row>
    <row r="578" spans="2:7" ht="30">
      <c r="B578" s="52">
        <v>9</v>
      </c>
      <c r="C578" s="55" t="s">
        <v>23</v>
      </c>
      <c r="D578" s="54" t="s">
        <v>9</v>
      </c>
      <c r="E578" s="63">
        <v>86.62</v>
      </c>
      <c r="F578" s="85"/>
      <c r="G578" s="111"/>
    </row>
    <row r="579" spans="2:7" ht="16.5" thickBot="1">
      <c r="B579" s="103">
        <v>10</v>
      </c>
      <c r="C579" s="104" t="s">
        <v>19</v>
      </c>
      <c r="D579" s="105" t="s">
        <v>20</v>
      </c>
      <c r="E579" s="106">
        <v>10</v>
      </c>
      <c r="F579" s="107"/>
      <c r="G579" s="112"/>
    </row>
    <row r="583" spans="3:5" ht="18.75">
      <c r="C583" s="66" t="s">
        <v>129</v>
      </c>
      <c r="D583" s="66"/>
      <c r="E583" s="88"/>
    </row>
    <row r="586" spans="2:5" ht="16.5" thickBot="1">
      <c r="B586" s="2"/>
      <c r="C586" s="126" t="s">
        <v>124</v>
      </c>
      <c r="D586" s="126"/>
      <c r="E586" s="126"/>
    </row>
    <row r="587" spans="2:7" ht="47.25">
      <c r="B587" s="61" t="s">
        <v>0</v>
      </c>
      <c r="C587" s="3" t="s">
        <v>37</v>
      </c>
      <c r="D587" s="3" t="s">
        <v>38</v>
      </c>
      <c r="E587" s="3" t="s">
        <v>39</v>
      </c>
      <c r="F587" s="68" t="s">
        <v>131</v>
      </c>
      <c r="G587" s="69" t="s">
        <v>132</v>
      </c>
    </row>
    <row r="588" spans="2:7" ht="45">
      <c r="B588" s="4">
        <v>1</v>
      </c>
      <c r="C588" s="5" t="s">
        <v>40</v>
      </c>
      <c r="D588" s="5" t="s">
        <v>41</v>
      </c>
      <c r="E588" s="5">
        <v>51</v>
      </c>
      <c r="F588" s="86"/>
      <c r="G588" s="113"/>
    </row>
    <row r="589" spans="2:7" ht="30">
      <c r="B589" s="4">
        <v>2</v>
      </c>
      <c r="C589" s="5" t="s">
        <v>42</v>
      </c>
      <c r="D589" s="5" t="s">
        <v>41</v>
      </c>
      <c r="E589" s="5">
        <v>51</v>
      </c>
      <c r="F589" s="86"/>
      <c r="G589" s="113"/>
    </row>
    <row r="590" spans="2:7" ht="45">
      <c r="B590" s="4">
        <v>3</v>
      </c>
      <c r="C590" s="5" t="s">
        <v>43</v>
      </c>
      <c r="D590" s="5" t="s">
        <v>41</v>
      </c>
      <c r="E590" s="5">
        <v>16</v>
      </c>
      <c r="F590" s="86"/>
      <c r="G590" s="113"/>
    </row>
    <row r="591" spans="2:7" ht="30">
      <c r="B591" s="4">
        <v>4</v>
      </c>
      <c r="C591" s="5" t="s">
        <v>44</v>
      </c>
      <c r="D591" s="5" t="s">
        <v>41</v>
      </c>
      <c r="E591" s="5">
        <v>16</v>
      </c>
      <c r="F591" s="86"/>
      <c r="G591" s="113"/>
    </row>
    <row r="592" spans="2:7" ht="45">
      <c r="B592" s="4">
        <v>5</v>
      </c>
      <c r="C592" s="5" t="s">
        <v>45</v>
      </c>
      <c r="D592" s="5" t="s">
        <v>6</v>
      </c>
      <c r="E592" s="5">
        <v>250</v>
      </c>
      <c r="F592" s="86"/>
      <c r="G592" s="113"/>
    </row>
    <row r="593" spans="2:7" ht="60">
      <c r="B593" s="4">
        <v>6</v>
      </c>
      <c r="C593" s="5" t="s">
        <v>46</v>
      </c>
      <c r="D593" s="5" t="s">
        <v>41</v>
      </c>
      <c r="E593" s="5">
        <v>7</v>
      </c>
      <c r="F593" s="86"/>
      <c r="G593" s="113"/>
    </row>
    <row r="594" spans="2:7" ht="45">
      <c r="B594" s="4">
        <v>7</v>
      </c>
      <c r="C594" s="5" t="s">
        <v>47</v>
      </c>
      <c r="D594" s="5" t="s">
        <v>41</v>
      </c>
      <c r="E594" s="5">
        <v>2</v>
      </c>
      <c r="F594" s="86"/>
      <c r="G594" s="113"/>
    </row>
    <row r="595" spans="2:7" ht="30.75" thickBot="1">
      <c r="B595" s="6">
        <v>8</v>
      </c>
      <c r="C595" s="7" t="s">
        <v>48</v>
      </c>
      <c r="D595" s="7" t="s">
        <v>41</v>
      </c>
      <c r="E595" s="7">
        <v>7</v>
      </c>
      <c r="F595" s="87"/>
      <c r="G595" s="114"/>
    </row>
    <row r="600" spans="2:6" ht="16.5" thickBot="1">
      <c r="B600" s="2"/>
      <c r="C600" s="121" t="s">
        <v>125</v>
      </c>
      <c r="D600" s="121"/>
      <c r="E600" s="121"/>
      <c r="F600" s="121"/>
    </row>
    <row r="601" spans="2:7" ht="15.75">
      <c r="B601" s="122" t="s">
        <v>0</v>
      </c>
      <c r="C601" s="124" t="s">
        <v>49</v>
      </c>
      <c r="D601" s="124" t="s">
        <v>38</v>
      </c>
      <c r="E601" s="124" t="s">
        <v>39</v>
      </c>
      <c r="F601" s="118" t="s">
        <v>131</v>
      </c>
      <c r="G601" s="116" t="s">
        <v>132</v>
      </c>
    </row>
    <row r="602" spans="2:7" ht="16.5" thickBot="1">
      <c r="B602" s="123"/>
      <c r="C602" s="125"/>
      <c r="D602" s="125"/>
      <c r="E602" s="125"/>
      <c r="F602" s="119"/>
      <c r="G602" s="117"/>
    </row>
    <row r="603" spans="2:7" ht="15.75">
      <c r="B603" s="4">
        <v>1</v>
      </c>
      <c r="C603" s="5" t="s">
        <v>50</v>
      </c>
      <c r="D603" s="5" t="s">
        <v>41</v>
      </c>
      <c r="E603" s="5">
        <v>134</v>
      </c>
      <c r="F603" s="86"/>
      <c r="G603" s="113"/>
    </row>
    <row r="604" spans="2:7" ht="15.75">
      <c r="B604" s="4">
        <v>2</v>
      </c>
      <c r="C604" s="5" t="s">
        <v>51</v>
      </c>
      <c r="D604" s="5" t="s">
        <v>41</v>
      </c>
      <c r="E604" s="5">
        <v>134</v>
      </c>
      <c r="F604" s="86"/>
      <c r="G604" s="113"/>
    </row>
    <row r="605" spans="2:7" ht="15.75">
      <c r="B605" s="4">
        <v>3</v>
      </c>
      <c r="C605" s="5" t="s">
        <v>52</v>
      </c>
      <c r="D605" s="5" t="s">
        <v>53</v>
      </c>
      <c r="E605" s="5">
        <v>62</v>
      </c>
      <c r="F605" s="86"/>
      <c r="G605" s="113"/>
    </row>
    <row r="606" spans="2:7" ht="30">
      <c r="B606" s="4">
        <v>4</v>
      </c>
      <c r="C606" s="5" t="s">
        <v>54</v>
      </c>
      <c r="D606" s="5" t="s">
        <v>6</v>
      </c>
      <c r="E606" s="5">
        <v>250</v>
      </c>
      <c r="F606" s="86"/>
      <c r="G606" s="113"/>
    </row>
    <row r="607" spans="2:7" ht="15.75">
      <c r="B607" s="4">
        <v>5</v>
      </c>
      <c r="C607" s="5" t="s">
        <v>55</v>
      </c>
      <c r="D607" s="5" t="s">
        <v>9</v>
      </c>
      <c r="E607" s="5">
        <v>3.5</v>
      </c>
      <c r="F607" s="86"/>
      <c r="G607" s="113"/>
    </row>
    <row r="608" spans="2:7" ht="30">
      <c r="B608" s="4">
        <v>6</v>
      </c>
      <c r="C608" s="5" t="s">
        <v>56</v>
      </c>
      <c r="D608" s="5" t="s">
        <v>9</v>
      </c>
      <c r="E608" s="5">
        <v>3.5</v>
      </c>
      <c r="F608" s="86"/>
      <c r="G608" s="113"/>
    </row>
    <row r="609" spans="2:7" ht="15.75">
      <c r="B609" s="4">
        <v>7</v>
      </c>
      <c r="C609" s="5" t="s">
        <v>57</v>
      </c>
      <c r="D609" s="5" t="s">
        <v>41</v>
      </c>
      <c r="E609" s="5">
        <v>1</v>
      </c>
      <c r="F609" s="86"/>
      <c r="G609" s="113"/>
    </row>
    <row r="610" spans="2:7" ht="15.75">
      <c r="B610" s="4">
        <v>8</v>
      </c>
      <c r="C610" s="5" t="s">
        <v>58</v>
      </c>
      <c r="D610" s="5" t="s">
        <v>41</v>
      </c>
      <c r="E610" s="5">
        <v>7</v>
      </c>
      <c r="F610" s="86"/>
      <c r="G610" s="113"/>
    </row>
    <row r="611" spans="2:7" ht="15.75">
      <c r="B611" s="4">
        <v>9</v>
      </c>
      <c r="C611" s="5" t="s">
        <v>59</v>
      </c>
      <c r="D611" s="5" t="s">
        <v>41</v>
      </c>
      <c r="E611" s="5">
        <v>7</v>
      </c>
      <c r="F611" s="86"/>
      <c r="G611" s="113"/>
    </row>
    <row r="612" spans="2:7" ht="30">
      <c r="B612" s="4">
        <v>10</v>
      </c>
      <c r="C612" s="5" t="s">
        <v>60</v>
      </c>
      <c r="D612" s="5" t="s">
        <v>41</v>
      </c>
      <c r="E612" s="5">
        <v>7</v>
      </c>
      <c r="F612" s="86"/>
      <c r="G612" s="113"/>
    </row>
    <row r="613" spans="2:7" ht="15.75">
      <c r="B613" s="4">
        <v>11</v>
      </c>
      <c r="C613" s="5" t="s">
        <v>61</v>
      </c>
      <c r="D613" s="5" t="s">
        <v>41</v>
      </c>
      <c r="E613" s="5">
        <v>1</v>
      </c>
      <c r="F613" s="86"/>
      <c r="G613" s="113"/>
    </row>
    <row r="614" spans="2:7" ht="15.75">
      <c r="B614" s="4">
        <v>12</v>
      </c>
      <c r="C614" s="5" t="s">
        <v>62</v>
      </c>
      <c r="D614" s="5" t="s">
        <v>41</v>
      </c>
      <c r="E614" s="5">
        <v>1</v>
      </c>
      <c r="F614" s="86"/>
      <c r="G614" s="113"/>
    </row>
    <row r="615" spans="2:7" ht="45.75" thickBot="1">
      <c r="B615" s="6">
        <v>13</v>
      </c>
      <c r="C615" s="7" t="s">
        <v>63</v>
      </c>
      <c r="D615" s="7" t="s">
        <v>41</v>
      </c>
      <c r="E615" s="7">
        <v>10</v>
      </c>
      <c r="F615" s="87"/>
      <c r="G615" s="114"/>
    </row>
    <row r="618" spans="3:5" ht="18.75">
      <c r="C618" s="67" t="s">
        <v>133</v>
      </c>
      <c r="D618" s="67"/>
      <c r="E618" s="96"/>
    </row>
    <row r="619" spans="3:5" ht="18.75">
      <c r="C619" s="67"/>
      <c r="E619" s="96"/>
    </row>
  </sheetData>
  <sheetProtection/>
  <mergeCells count="70">
    <mergeCell ref="A335:G335"/>
    <mergeCell ref="A336:G336"/>
    <mergeCell ref="A353:G353"/>
    <mergeCell ref="A354:G354"/>
    <mergeCell ref="A373:G373"/>
    <mergeCell ref="A374:G374"/>
    <mergeCell ref="A297:G297"/>
    <mergeCell ref="C586:E586"/>
    <mergeCell ref="A393:G393"/>
    <mergeCell ref="A394:G394"/>
    <mergeCell ref="A317:G317"/>
    <mergeCell ref="A316:G316"/>
    <mergeCell ref="G490:G491"/>
    <mergeCell ref="F567:F568"/>
    <mergeCell ref="C600:F600"/>
    <mergeCell ref="B601:B602"/>
    <mergeCell ref="C601:C602"/>
    <mergeCell ref="D601:D602"/>
    <mergeCell ref="E601:E602"/>
    <mergeCell ref="F601:F602"/>
    <mergeCell ref="A242:G242"/>
    <mergeCell ref="A186:G186"/>
    <mergeCell ref="A187:G187"/>
    <mergeCell ref="A201:G201"/>
    <mergeCell ref="A202:G202"/>
    <mergeCell ref="A168:G168"/>
    <mergeCell ref="A221:G221"/>
    <mergeCell ref="A222:G222"/>
    <mergeCell ref="A241:G241"/>
    <mergeCell ref="A277:G277"/>
    <mergeCell ref="A278:G278"/>
    <mergeCell ref="A296:G296"/>
    <mergeCell ref="A261:G261"/>
    <mergeCell ref="A42:G42"/>
    <mergeCell ref="A61:G61"/>
    <mergeCell ref="A62:G62"/>
    <mergeCell ref="A262:G262"/>
    <mergeCell ref="A115:G115"/>
    <mergeCell ref="A132:G132"/>
    <mergeCell ref="A133:G133"/>
    <mergeCell ref="A150:G150"/>
    <mergeCell ref="A151:G151"/>
    <mergeCell ref="A169:G169"/>
    <mergeCell ref="A114:G114"/>
    <mergeCell ref="A23:G23"/>
    <mergeCell ref="A24:G24"/>
    <mergeCell ref="A4:G4"/>
    <mergeCell ref="A5:G5"/>
    <mergeCell ref="A76:G76"/>
    <mergeCell ref="A77:G77"/>
    <mergeCell ref="A94:G94"/>
    <mergeCell ref="A95:G95"/>
    <mergeCell ref="A41:G41"/>
    <mergeCell ref="G601:G602"/>
    <mergeCell ref="F418:F419"/>
    <mergeCell ref="G418:G419"/>
    <mergeCell ref="F436:F437"/>
    <mergeCell ref="G436:G437"/>
    <mergeCell ref="F454:F455"/>
    <mergeCell ref="G454:G455"/>
    <mergeCell ref="F472:F473"/>
    <mergeCell ref="G472:G473"/>
    <mergeCell ref="F490:F491"/>
    <mergeCell ref="G567:G568"/>
    <mergeCell ref="F508:F509"/>
    <mergeCell ref="G508:G509"/>
    <mergeCell ref="F528:F529"/>
    <mergeCell ref="G528:G529"/>
    <mergeCell ref="F546:F547"/>
    <mergeCell ref="G546:G547"/>
  </mergeCells>
  <printOptions/>
  <pageMargins left="0.75" right="0.75" top="1" bottom="1" header="0.5" footer="0.5"/>
  <pageSetup horizontalDpi="600" verticalDpi="600" orientation="portrait" paperSize="9" scale="63" r:id="rId1"/>
  <rowBreaks count="4" manualBreakCount="4">
    <brk id="184" max="5" man="1"/>
    <brk id="522" max="5" man="1"/>
    <brk id="561" max="5" man="1"/>
    <brk id="59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TANER</dc:creator>
  <cp:keywords/>
  <dc:description/>
  <cp:lastModifiedBy>user</cp:lastModifiedBy>
  <cp:lastPrinted>2011-12-29T09:03:15Z</cp:lastPrinted>
  <dcterms:created xsi:type="dcterms:W3CDTF">2010-05-25T07:26:02Z</dcterms:created>
  <dcterms:modified xsi:type="dcterms:W3CDTF">2011-12-29T10:50:01Z</dcterms:modified>
  <cp:category/>
  <cp:version/>
  <cp:contentType/>
  <cp:contentStatus/>
</cp:coreProperties>
</file>